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comments/comment1.xml" ContentType="application/vnd.openxmlformats-officedocument.spreadsheetml.comments+xml"/>
  <Override PartName="/xl/worksheets/sheet2.xml" ContentType="application/vnd.openxmlformats-officedocument.spreadsheetml.worksheet+xml"/>
  <Override PartName="/xl/comments/comment2.xml" ContentType="application/vnd.openxmlformats-officedocument.spreadsheetml.comments+xml"/>
  <Override PartName="/xl/worksheets/sheet3.xml" ContentType="application/vnd.openxmlformats-officedocument.spreadsheetml.worksheet+xml"/>
  <Override PartName="/xl/worksheets/sheet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ontaj lunar" sheetId="1" state="visible" r:id="rId1"/>
    <sheet xmlns:r="http://schemas.openxmlformats.org/officeDocument/2006/relationships" name="Pontaj zilnic" sheetId="2" state="visible" r:id="rId2"/>
    <sheet xmlns:r="http://schemas.openxmlformats.org/officeDocument/2006/relationships" name="Coduri și legendă" sheetId="3" state="visible" r:id="rId3"/>
    <sheet xmlns:r="http://schemas.openxmlformats.org/officeDocument/2006/relationships" name="Instrucțiuni" sheetId="4" state="visible" r:id="rId4"/>
  </sheets>
  <definedNames>
    <definedName name="_xlnm.Print_Titles" localSheetId="0">'Pontaj lunar'!$1:$9</definedName>
    <definedName name="_xlnm.Print_Area" localSheetId="0">'Pontaj lunar'!$A$1:$AM$42</definedName>
    <definedName name="_xlnm.Print_Titles" localSheetId="1">'Pontaj zilnic'!$1:$8</definedName>
    <definedName name="_xlnm.Print_Area" localSheetId="1">'Pontaj zilnic'!$A$1:$P$108</definedName>
  </definedNames>
  <calcPr calcId="124519" calcMode="auto" fullCalcOnLoad="1" forceFullCalc="1"/>
</workbook>
</file>

<file path=xl/styles.xml><?xml version="1.0" encoding="utf-8"?>
<styleSheet xmlns="http://schemas.openxmlformats.org/spreadsheetml/2006/main">
  <numFmts count="4">
    <numFmt numFmtId="164" formatCode="dd.mm.yyyy"/>
    <numFmt numFmtId="165" formatCode="hh:mm"/>
    <numFmt numFmtId="166" formatCode="[h]:mm"/>
    <numFmt numFmtId="167" formatCode="dd.mm.yyyy hh:mm"/>
  </numFmts>
  <fonts count="19">
    <font>
      <name val="Calibri"/>
      <family val="2"/>
      <color theme="1"/>
      <sz val="11"/>
      <scheme val="minor"/>
    </font>
    <font>
      <name val="Aptos Display"/>
      <b val="1"/>
      <color rgb="00FFFFFF"/>
      <sz val="18"/>
    </font>
    <font>
      <name val="Aptos"/>
      <color rgb="0052606D"/>
      <sz val="10"/>
    </font>
    <font>
      <b val="1"/>
      <color rgb="00263238"/>
    </font>
    <font>
      <color rgb="000000FF"/>
    </font>
    <font>
      <i val="1"/>
      <color rgb="0017324D"/>
    </font>
    <font>
      <b val="1"/>
      <color rgb="00FFFFFF"/>
      <sz val="9"/>
    </font>
    <font>
      <color rgb="00666666"/>
    </font>
    <font>
      <color rgb="000000FF"/>
      <sz val="9"/>
    </font>
    <font>
      <color rgb="00000000"/>
    </font>
    <font>
      <b val="1"/>
      <color rgb="00FFFFFF"/>
    </font>
    <font>
      <b val="1"/>
    </font>
    <font>
      <i val="1"/>
      <color rgb="006B7280"/>
      <sz val="9"/>
    </font>
    <font>
      <b val="1"/>
      <color rgb="00FFFFFF"/>
      <sz val="18"/>
    </font>
    <font>
      <color rgb="0052606D"/>
    </font>
    <font>
      <b val="1"/>
      <color rgb="00FFFFFF"/>
      <sz val="16"/>
    </font>
    <font>
      <b val="1"/>
      <color rgb="000000FF"/>
    </font>
    <font>
      <b val="1"/>
      <color rgb="009A3412"/>
    </font>
    <font>
      <b val="1"/>
      <color rgb="0017324D"/>
    </font>
  </fonts>
  <fills count="10">
    <fill>
      <patternFill/>
    </fill>
    <fill>
      <patternFill patternType="gray125"/>
    </fill>
    <fill>
      <patternFill patternType="solid">
        <fgColor rgb="0017324D"/>
      </patternFill>
    </fill>
    <fill>
      <patternFill patternType="solid">
        <fgColor rgb="00DCEBFA"/>
      </patternFill>
    </fill>
    <fill>
      <patternFill patternType="solid">
        <fgColor rgb="00DDEFEF"/>
      </patternFill>
    </fill>
    <fill>
      <patternFill patternType="solid">
        <fgColor rgb="00FFFFFF"/>
      </patternFill>
    </fill>
    <fill>
      <patternFill patternType="solid">
        <fgColor rgb="00E9EEF2"/>
      </patternFill>
    </fill>
    <fill>
      <patternFill patternType="solid">
        <fgColor rgb="001C8C85"/>
      </patternFill>
    </fill>
    <fill>
      <patternFill patternType="solid">
        <fgColor rgb="00FCEBDD"/>
      </patternFill>
    </fill>
    <fill>
      <patternFill patternType="solid">
        <fgColor rgb="00F8FAFC"/>
      </patternFill>
    </fill>
  </fills>
  <borders count="10">
    <border>
      <left/>
      <right/>
      <top/>
      <bottom/>
      <diagonal/>
    </border>
    <border>
      <bottom style="thin">
        <color rgb="00CBD5E1"/>
      </bottom>
    </border>
    <border>
      <left style="thick">
        <color rgb="001C8C85"/>
      </left>
    </border>
    <border>
      <right style="thin">
        <color rgb="00FFFFFF"/>
      </right>
      <bottom style="thin">
        <color rgb="00FFFFFF"/>
      </bottom>
    </border>
    <border>
      <bottom style="hair">
        <color rgb="00D8DEE4"/>
      </bottom>
    </border>
    <border>
      <bottom style="hair">
        <color rgb="00E1E5EA"/>
      </bottom>
    </border>
    <border>
      <left/>
      <right style="thin">
        <color rgb="00FFFFFF"/>
      </right>
      <top/>
      <bottom/>
      <diagonal/>
    </border>
    <border>
      <left/>
      <right style="thin">
        <color rgb="00FFFFFF"/>
      </right>
      <top/>
      <bottom style="thin">
        <color rgb="00FFFFFF"/>
      </bottom>
      <diagonal/>
    </border>
    <border>
      <left/>
      <right/>
      <top/>
      <bottom style="thin">
        <color rgb="00CBD5E1"/>
      </bottom>
      <diagonal/>
    </border>
    <border>
      <left style="thick">
        <color rgb="001C8C85"/>
      </left>
      <right/>
      <top/>
      <bottom/>
      <diagonal/>
    </border>
  </borders>
  <cellStyleXfs count="1">
    <xf numFmtId="0" fontId="0" fillId="0" borderId="0"/>
  </cellStyleXfs>
  <cellXfs count="41">
    <xf numFmtId="0" fontId="0" fillId="0" borderId="0" pivotButton="0" quotePrefix="0" xfId="0"/>
    <xf numFmtId="0" fontId="1" fillId="2" borderId="0" applyAlignment="1" pivotButton="0" quotePrefix="0" xfId="0">
      <alignment horizontal="left" vertical="center"/>
    </xf>
    <xf numFmtId="0" fontId="2" fillId="0" borderId="0" applyAlignment="1" pivotButton="0" quotePrefix="0" xfId="0">
      <alignment wrapText="1"/>
    </xf>
    <xf numFmtId="0" fontId="3" fillId="0" borderId="0" pivotButton="0" quotePrefix="0" xfId="0"/>
    <xf numFmtId="0" fontId="4" fillId="3" borderId="1" pivotButton="0" quotePrefix="0" xfId="0"/>
    <xf numFmtId="0" fontId="4" fillId="3" borderId="1" applyAlignment="1" pivotButton="0" quotePrefix="0" xfId="0">
      <alignment horizontal="center"/>
    </xf>
    <xf numFmtId="0" fontId="5" fillId="4" borderId="2" applyAlignment="1" pivotButton="0" quotePrefix="0" xfId="0">
      <alignment vertical="center" wrapText="1"/>
    </xf>
    <xf numFmtId="0" fontId="6" fillId="2" borderId="3" applyAlignment="1" pivotButton="0" quotePrefix="0" xfId="0">
      <alignment horizontal="center" vertical="center" wrapText="1"/>
    </xf>
    <xf numFmtId="0" fontId="7" fillId="0" borderId="4" applyAlignment="1" pivotButton="0" quotePrefix="0" xfId="0">
      <alignment horizontal="center"/>
    </xf>
    <xf numFmtId="0" fontId="4" fillId="3" borderId="4" pivotButton="0" quotePrefix="0" xfId="0"/>
    <xf numFmtId="0" fontId="8" fillId="5" borderId="4" applyAlignment="1" pivotButton="0" quotePrefix="0" xfId="0">
      <alignment horizontal="center"/>
    </xf>
    <xf numFmtId="0" fontId="9" fillId="6" borderId="4" applyAlignment="1" pivotButton="0" quotePrefix="0" xfId="0">
      <alignment horizontal="center"/>
    </xf>
    <xf numFmtId="0" fontId="10" fillId="7" borderId="0" applyAlignment="1" pivotButton="0" quotePrefix="0" xfId="0">
      <alignment horizontal="right"/>
    </xf>
    <xf numFmtId="0" fontId="10" fillId="7" borderId="0" applyAlignment="1" pivotButton="0" quotePrefix="0" xfId="0">
      <alignment horizontal="center"/>
    </xf>
    <xf numFmtId="0" fontId="11" fillId="0" borderId="0" pivotButton="0" quotePrefix="0" xfId="0"/>
    <xf numFmtId="0" fontId="12" fillId="0" borderId="0" applyAlignment="1" pivotButton="0" quotePrefix="0" xfId="0">
      <alignment wrapText="1"/>
    </xf>
    <xf numFmtId="0" fontId="13" fillId="2" borderId="0" applyAlignment="1" pivotButton="0" quotePrefix="0" xfId="0">
      <alignment horizontal="left"/>
    </xf>
    <xf numFmtId="0" fontId="14" fillId="0" borderId="0" pivotButton="0" quotePrefix="0" xfId="0"/>
    <xf numFmtId="0" fontId="4" fillId="3" borderId="0" pivotButton="0" quotePrefix="0" xfId="0"/>
    <xf numFmtId="0" fontId="6" fillId="2" borderId="0" applyAlignment="1" pivotButton="0" quotePrefix="0" xfId="0">
      <alignment horizontal="center" vertical="center" wrapText="1"/>
    </xf>
    <xf numFmtId="164" fontId="8" fillId="0" borderId="5" pivotButton="0" quotePrefix="0" xfId="0"/>
    <xf numFmtId="0" fontId="8" fillId="0" borderId="5" pivotButton="0" quotePrefix="0" xfId="0"/>
    <xf numFmtId="165" fontId="8" fillId="0" borderId="5" pivotButton="0" quotePrefix="0" xfId="0"/>
    <xf numFmtId="166" fontId="9" fillId="0" borderId="5" pivotButton="0" quotePrefix="0" xfId="0"/>
    <xf numFmtId="167" fontId="8" fillId="0" borderId="5" pivotButton="0" quotePrefix="0" xfId="0"/>
    <xf numFmtId="0" fontId="15" fillId="2" borderId="0" pivotButton="0" quotePrefix="0" xfId="0"/>
    <xf numFmtId="0" fontId="10" fillId="7" borderId="0" pivotButton="0" quotePrefix="0" xfId="0"/>
    <xf numFmtId="0" fontId="16" fillId="0" borderId="0" pivotButton="0" quotePrefix="0" xfId="0"/>
    <xf numFmtId="0" fontId="4" fillId="0" borderId="0" pivotButton="0" quotePrefix="0" xfId="0"/>
    <xf numFmtId="0" fontId="7" fillId="0" borderId="0" pivotButton="0" quotePrefix="0" xfId="0"/>
    <xf numFmtId="0" fontId="17" fillId="0" borderId="0" pivotButton="0" quotePrefix="0" xfId="0"/>
    <xf numFmtId="0" fontId="0" fillId="8" borderId="0" applyAlignment="1" pivotButton="0" quotePrefix="0" xfId="0">
      <alignment wrapText="1"/>
    </xf>
    <xf numFmtId="0" fontId="18" fillId="0" borderId="0" pivotButton="0" quotePrefix="0" xfId="0"/>
    <xf numFmtId="0" fontId="0" fillId="9" borderId="0" applyAlignment="1" pivotButton="0" quotePrefix="0" xfId="0">
      <alignment wrapText="1"/>
    </xf>
    <xf numFmtId="0" fontId="5" fillId="4" borderId="0" applyAlignment="1" pivotButton="0" quotePrefix="0" xfId="0">
      <alignment vertical="center" wrapText="1"/>
    </xf>
    <xf numFmtId="0" fontId="0" fillId="0" borderId="8" pivotButton="0" quotePrefix="0" xfId="0"/>
    <xf numFmtId="0" fontId="0" fillId="0" borderId="9" pivotButton="0" quotePrefix="0" xfId="0"/>
    <xf numFmtId="0" fontId="0" fillId="0" borderId="7" pivotButton="0" quotePrefix="0" xfId="0"/>
    <xf numFmtId="164" fontId="8" fillId="0" borderId="5" pivotButton="0" quotePrefix="0" xfId="0"/>
    <xf numFmtId="165" fontId="8" fillId="0" borderId="5" pivotButton="0" quotePrefix="0" xfId="0"/>
    <xf numFmtId="166" fontId="9" fillId="0" borderId="5" pivotButton="0" quotePrefix="0" xfId="0"/>
  </cellXfs>
  <cellStyles count="1">
    <cellStyle name="Normal" xfId="0" builtinId="0" hidden="0"/>
  </cellStyles>
  <dxfs count="2">
    <dxf>
      <fill>
        <patternFill patternType="solid">
          <fgColor rgb="00E5E7EB"/>
        </patternFill>
      </fill>
    </dxf>
    <dxf>
      <fill>
        <patternFill patternType="solid">
          <fgColor rgb="00F4F7F9"/>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comments/comment1.xml><?xml version="1.0" encoding="utf-8"?>
<comments xmlns="http://schemas.openxmlformats.org/spreadsheetml/2006/main">
  <authors>
    <author>RevoHR</author>
  </authors>
  <commentList>
    <comment ref="C10" authorId="0" shapeId="0">
      <text>
        <t>Introduceți numărul de ore lucrate în ziua respectivă (ex. 8) sau un cod din fila „Coduri și legendă”.</t>
      </text>
    </comment>
  </commentList>
</comments>
</file>

<file path=xl/comments/comment2.xml><?xml version="1.0" encoding="utf-8"?>
<comments xmlns="http://schemas.openxmlformats.org/spreadsheetml/2006/main">
  <authors>
    <author>RevoHR</author>
  </authors>
  <commentList>
    <comment ref="K9" authorId="0" shapeId="0">
      <text>
        <t>Calcul automat: ora efectivă de sfârșit minus ora efectivă de început, minus pauza. Formula suportă ture peste miezul nopții.</t>
      </text>
    </comment>
  </commentList>
</comment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comments" Target="/xl/comments/comment1.xml" Id="comments"/><Relationship Type="http://schemas.openxmlformats.org/officeDocument/2006/relationships/vmlDrawing" Target="/xl/drawings/commentsDrawing1.vml" Id="anysvml"/></Relationships>
</file>

<file path=xl/worksheets/_rels/sheet2.xml.rels><Relationships xmlns="http://schemas.openxmlformats.org/package/2006/relationships"><Relationship Type="http://schemas.openxmlformats.org/officeDocument/2006/relationships/comments" Target="/xl/comments/comment2.xml" Id="comments"/><Relationship Type="http://schemas.openxmlformats.org/officeDocument/2006/relationships/vmlDrawing" Target="/xl/drawings/commentsDrawing2.vml" Id="anysvml"/></Relationships>
</file>

<file path=xl/worksheets/sheet1.xml><?xml version="1.0" encoding="utf-8"?>
<worksheet xmlns="http://schemas.openxmlformats.org/spreadsheetml/2006/main">
  <sheetPr>
    <outlinePr summaryBelow="1" summaryRight="1"/>
    <pageSetUpPr fitToPage="1"/>
  </sheetPr>
  <dimension ref="A1:AO42"/>
  <sheetViews>
    <sheetView showGridLines="0" workbookViewId="0">
      <pane xSplit="2" ySplit="9" topLeftCell="C10" activePane="bottomRight" state="frozen"/>
      <selection pane="topRight" activeCell="A1" sqref="A1"/>
      <selection pane="bottomLeft" activeCell="A1" sqref="A1"/>
      <selection pane="bottomRight" activeCell="A1" sqref="A1"/>
    </sheetView>
  </sheetViews>
  <sheetFormatPr baseColWidth="8" defaultRowHeight="15"/>
  <cols>
    <col width="7" customWidth="1" min="1" max="1"/>
    <col width="28" customWidth="1" min="2" max="2"/>
    <col width="4.2" customWidth="1" min="3" max="3"/>
    <col width="4.2" customWidth="1" min="4" max="4"/>
    <col width="4.2" customWidth="1" min="5" max="5"/>
    <col width="4.2" customWidth="1" min="6" max="6"/>
    <col width="4.2" customWidth="1" min="7" max="7"/>
    <col width="4.2" customWidth="1" min="8" max="8"/>
    <col width="4.2" customWidth="1" min="9" max="9"/>
    <col width="4.2" customWidth="1" min="10" max="10"/>
    <col width="4.2" customWidth="1" min="11" max="11"/>
    <col width="4.2" customWidth="1" min="12" max="12"/>
    <col width="4.2" customWidth="1" min="13" max="13"/>
    <col width="4.2" customWidth="1" min="14" max="14"/>
    <col width="4.2" customWidth="1" min="15" max="15"/>
    <col width="4.2" customWidth="1" min="16" max="16"/>
    <col width="4.2" customWidth="1" min="17" max="17"/>
    <col width="4.2" customWidth="1" min="18" max="18"/>
    <col width="4.2" customWidth="1" min="19" max="19"/>
    <col width="4.2" customWidth="1" min="20" max="20"/>
    <col width="4.2" customWidth="1" min="21" max="21"/>
    <col width="4.2" customWidth="1" min="22" max="22"/>
    <col width="4.2" customWidth="1" min="23" max="23"/>
    <col width="4.2" customWidth="1" min="24" max="24"/>
    <col width="4.2" customWidth="1" min="25" max="25"/>
    <col width="4.2" customWidth="1" min="26" max="26"/>
    <col width="4.2" customWidth="1" min="27" max="27"/>
    <col width="4.2" customWidth="1" min="28" max="28"/>
    <col width="4.2" customWidth="1" min="29" max="29"/>
    <col width="4.2" customWidth="1" min="30" max="30"/>
    <col width="4.2" customWidth="1" min="31" max="31"/>
    <col width="4.2" customWidth="1" min="32" max="32"/>
    <col width="4.2" customWidth="1" min="33" max="33"/>
    <col width="11" customWidth="1" min="34" max="34"/>
    <col width="11" customWidth="1" min="35" max="35"/>
    <col width="11" customWidth="1" min="36" max="36"/>
    <col width="11" customWidth="1" min="37" max="37"/>
    <col width="11" customWidth="1" min="38" max="38"/>
    <col width="11" customWidth="1" min="39" max="39"/>
    <col hidden="1" width="13" customWidth="1" min="40" max="40"/>
    <col hidden="1" width="13" customWidth="1" min="41" max="41"/>
  </cols>
  <sheetData>
    <row r="1" ht="28" customHeight="1">
      <c r="A1" s="1" t="inlineStr">
        <is>
          <t>MODEL PONTAJ LUNAR - FOAIE COLECTIVĂ DE PREZENȚĂ</t>
        </is>
      </c>
    </row>
    <row r="2" ht="30" customHeight="1">
      <c r="A2" s="2" t="inlineStr">
        <is>
          <t>Model editabil pentru evidența orelor lucrate, absențelor și concediilor. Combinație între foaia lunară de prezență și pontajul detaliat zilnic.</t>
        </is>
      </c>
    </row>
    <row r="4">
      <c r="A4" s="3" t="inlineStr">
        <is>
          <t>Angajator:</t>
        </is>
      </c>
      <c r="B4" s="4" t="n"/>
      <c r="C4" s="35" t="n"/>
      <c r="D4" s="35" t="n"/>
      <c r="F4" s="3" t="inlineStr">
        <is>
          <t>Luna:</t>
        </is>
      </c>
      <c r="G4" s="5" t="inlineStr">
        <is>
          <t>Ianuarie</t>
        </is>
      </c>
      <c r="H4" s="35" t="n"/>
      <c r="J4" s="6" t="inlineStr">
        <is>
          <t>Cum se completează: în grila lunară introduceți orele lucrate (ex. 8) sau un cod de absență (CO, CM, CFP, N etc.). Pentru ore exacte de început/sfârșit folosiți fila „Pontaj zilnic”. Totalurile se calculează automat.</t>
        </is>
      </c>
      <c r="AN4" t="inlineStr">
        <is>
          <t>Luna nr.</t>
        </is>
      </c>
      <c r="AO4">
        <f>MATCH(G4,{"Ianuarie","Februarie","Martie","Aprilie","Mai","Iunie","Iulie","August","Septembrie","Octombrie","Noiembrie","Decembrie"},0)</f>
        <v/>
      </c>
    </row>
    <row r="5">
      <c r="A5" s="3" t="inlineStr">
        <is>
          <t>CUI:</t>
        </is>
      </c>
      <c r="B5" s="4" t="n"/>
      <c r="C5" s="35" t="n"/>
      <c r="D5" s="35" t="n"/>
      <c r="F5" s="3" t="inlineStr">
        <is>
          <t>Anul:</t>
        </is>
      </c>
      <c r="G5" s="5" t="n">
        <v>2026</v>
      </c>
      <c r="H5" s="35" t="n"/>
      <c r="J5" s="36" t="n"/>
    </row>
    <row r="6">
      <c r="A6" s="3" t="inlineStr">
        <is>
          <t>Punct de lucru:</t>
        </is>
      </c>
      <c r="B6" s="4" t="n"/>
      <c r="C6" s="35" t="n"/>
      <c r="D6" s="35" t="n"/>
      <c r="F6" s="3" t="inlineStr">
        <is>
          <t>Responsabil pontaj:</t>
        </is>
      </c>
      <c r="G6" s="4" t="n"/>
      <c r="H6" s="35" t="n"/>
      <c r="J6" s="36" t="n"/>
    </row>
    <row r="8" ht="26" customHeight="1">
      <c r="A8" s="7" t="inlineStr">
        <is>
          <t>Nr. crt.</t>
        </is>
      </c>
      <c r="B8" s="7" t="inlineStr">
        <is>
          <t>Nume și prenume</t>
        </is>
      </c>
      <c r="C8" s="7" t="n">
        <v>1</v>
      </c>
      <c r="D8" s="7" t="n">
        <v>2</v>
      </c>
      <c r="E8" s="7" t="n">
        <v>3</v>
      </c>
      <c r="F8" s="7" t="n">
        <v>4</v>
      </c>
      <c r="G8" s="7" t="n">
        <v>5</v>
      </c>
      <c r="H8" s="7" t="n">
        <v>6</v>
      </c>
      <c r="I8" s="7" t="n">
        <v>7</v>
      </c>
      <c r="J8" s="7" t="n">
        <v>8</v>
      </c>
      <c r="K8" s="7" t="n">
        <v>9</v>
      </c>
      <c r="L8" s="7" t="n">
        <v>10</v>
      </c>
      <c r="M8" s="7" t="n">
        <v>11</v>
      </c>
      <c r="N8" s="7" t="n">
        <v>12</v>
      </c>
      <c r="O8" s="7" t="n">
        <v>13</v>
      </c>
      <c r="P8" s="7" t="n">
        <v>14</v>
      </c>
      <c r="Q8" s="7" t="n">
        <v>15</v>
      </c>
      <c r="R8" s="7" t="n">
        <v>16</v>
      </c>
      <c r="S8" s="7" t="n">
        <v>17</v>
      </c>
      <c r="T8" s="7" t="n">
        <v>18</v>
      </c>
      <c r="U8" s="7" t="n">
        <v>19</v>
      </c>
      <c r="V8" s="7" t="n">
        <v>20</v>
      </c>
      <c r="W8" s="7" t="n">
        <v>21</v>
      </c>
      <c r="X8" s="7" t="n">
        <v>22</v>
      </c>
      <c r="Y8" s="7" t="n">
        <v>23</v>
      </c>
      <c r="Z8" s="7" t="n">
        <v>24</v>
      </c>
      <c r="AA8" s="7" t="n">
        <v>25</v>
      </c>
      <c r="AB8" s="7" t="n">
        <v>26</v>
      </c>
      <c r="AC8" s="7" t="n">
        <v>27</v>
      </c>
      <c r="AD8" s="7" t="n">
        <v>28</v>
      </c>
      <c r="AE8" s="7" t="n">
        <v>29</v>
      </c>
      <c r="AF8" s="7" t="n">
        <v>30</v>
      </c>
      <c r="AG8" s="7" t="n">
        <v>31</v>
      </c>
      <c r="AH8" s="7" t="inlineStr">
        <is>
          <t>Total ore</t>
        </is>
      </c>
      <c r="AI8" s="7" t="inlineStr">
        <is>
          <t>Zile CO</t>
        </is>
      </c>
      <c r="AJ8" s="7" t="inlineStr">
        <is>
          <t>Zile CM</t>
        </is>
      </c>
      <c r="AK8" s="7" t="inlineStr">
        <is>
          <t>Zile CFP</t>
        </is>
      </c>
      <c r="AL8" s="7" t="inlineStr">
        <is>
          <t>Absențe N</t>
        </is>
      </c>
      <c r="AM8" s="7" t="inlineStr">
        <is>
          <t>Alte coduri</t>
        </is>
      </c>
    </row>
    <row r="9" ht="20" customHeight="1">
      <c r="A9" s="37" t="n"/>
      <c r="B9" s="37" t="n"/>
      <c r="C9" s="7">
        <f>IF(1&gt;DAY(EOMONTH(DATE($G$5,$AO$4,1),0)),"",TEXT(DATE($G$5,$AO$4,1),"ddd"))</f>
        <v/>
      </c>
      <c r="D9" s="7">
        <f>IF(2&gt;DAY(EOMONTH(DATE($G$5,$AO$4,1),0)),"",TEXT(DATE($G$5,$AO$4,2),"ddd"))</f>
        <v/>
      </c>
      <c r="E9" s="7">
        <f>IF(3&gt;DAY(EOMONTH(DATE($G$5,$AO$4,1),0)),"",TEXT(DATE($G$5,$AO$4,3),"ddd"))</f>
        <v/>
      </c>
      <c r="F9" s="7">
        <f>IF(4&gt;DAY(EOMONTH(DATE($G$5,$AO$4,1),0)),"",TEXT(DATE($G$5,$AO$4,4),"ddd"))</f>
        <v/>
      </c>
      <c r="G9" s="7">
        <f>IF(5&gt;DAY(EOMONTH(DATE($G$5,$AO$4,1),0)),"",TEXT(DATE($G$5,$AO$4,5),"ddd"))</f>
        <v/>
      </c>
      <c r="H9" s="7">
        <f>IF(6&gt;DAY(EOMONTH(DATE($G$5,$AO$4,1),0)),"",TEXT(DATE($G$5,$AO$4,6),"ddd"))</f>
        <v/>
      </c>
      <c r="I9" s="7">
        <f>IF(7&gt;DAY(EOMONTH(DATE($G$5,$AO$4,1),0)),"",TEXT(DATE($G$5,$AO$4,7),"ddd"))</f>
        <v/>
      </c>
      <c r="J9" s="7">
        <f>IF(8&gt;DAY(EOMONTH(DATE($G$5,$AO$4,1),0)),"",TEXT(DATE($G$5,$AO$4,8),"ddd"))</f>
        <v/>
      </c>
      <c r="K9" s="7">
        <f>IF(9&gt;DAY(EOMONTH(DATE($G$5,$AO$4,1),0)),"",TEXT(DATE($G$5,$AO$4,9),"ddd"))</f>
        <v/>
      </c>
      <c r="L9" s="7">
        <f>IF(10&gt;DAY(EOMONTH(DATE($G$5,$AO$4,1),0)),"",TEXT(DATE($G$5,$AO$4,10),"ddd"))</f>
        <v/>
      </c>
      <c r="M9" s="7">
        <f>IF(11&gt;DAY(EOMONTH(DATE($G$5,$AO$4,1),0)),"",TEXT(DATE($G$5,$AO$4,11),"ddd"))</f>
        <v/>
      </c>
      <c r="N9" s="7">
        <f>IF(12&gt;DAY(EOMONTH(DATE($G$5,$AO$4,1),0)),"",TEXT(DATE($G$5,$AO$4,12),"ddd"))</f>
        <v/>
      </c>
      <c r="O9" s="7">
        <f>IF(13&gt;DAY(EOMONTH(DATE($G$5,$AO$4,1),0)),"",TEXT(DATE($G$5,$AO$4,13),"ddd"))</f>
        <v/>
      </c>
      <c r="P9" s="7">
        <f>IF(14&gt;DAY(EOMONTH(DATE($G$5,$AO$4,1),0)),"",TEXT(DATE($G$5,$AO$4,14),"ddd"))</f>
        <v/>
      </c>
      <c r="Q9" s="7">
        <f>IF(15&gt;DAY(EOMONTH(DATE($G$5,$AO$4,1),0)),"",TEXT(DATE($G$5,$AO$4,15),"ddd"))</f>
        <v/>
      </c>
      <c r="R9" s="7">
        <f>IF(16&gt;DAY(EOMONTH(DATE($G$5,$AO$4,1),0)),"",TEXT(DATE($G$5,$AO$4,16),"ddd"))</f>
        <v/>
      </c>
      <c r="S9" s="7">
        <f>IF(17&gt;DAY(EOMONTH(DATE($G$5,$AO$4,1),0)),"",TEXT(DATE($G$5,$AO$4,17),"ddd"))</f>
        <v/>
      </c>
      <c r="T9" s="7">
        <f>IF(18&gt;DAY(EOMONTH(DATE($G$5,$AO$4,1),0)),"",TEXT(DATE($G$5,$AO$4,18),"ddd"))</f>
        <v/>
      </c>
      <c r="U9" s="7">
        <f>IF(19&gt;DAY(EOMONTH(DATE($G$5,$AO$4,1),0)),"",TEXT(DATE($G$5,$AO$4,19),"ddd"))</f>
        <v/>
      </c>
      <c r="V9" s="7">
        <f>IF(20&gt;DAY(EOMONTH(DATE($G$5,$AO$4,1),0)),"",TEXT(DATE($G$5,$AO$4,20),"ddd"))</f>
        <v/>
      </c>
      <c r="W9" s="7">
        <f>IF(21&gt;DAY(EOMONTH(DATE($G$5,$AO$4,1),0)),"",TEXT(DATE($G$5,$AO$4,21),"ddd"))</f>
        <v/>
      </c>
      <c r="X9" s="7">
        <f>IF(22&gt;DAY(EOMONTH(DATE($G$5,$AO$4,1),0)),"",TEXT(DATE($G$5,$AO$4,22),"ddd"))</f>
        <v/>
      </c>
      <c r="Y9" s="7">
        <f>IF(23&gt;DAY(EOMONTH(DATE($G$5,$AO$4,1),0)),"",TEXT(DATE($G$5,$AO$4,23),"ddd"))</f>
        <v/>
      </c>
      <c r="Z9" s="7">
        <f>IF(24&gt;DAY(EOMONTH(DATE($G$5,$AO$4,1),0)),"",TEXT(DATE($G$5,$AO$4,24),"ddd"))</f>
        <v/>
      </c>
      <c r="AA9" s="7">
        <f>IF(25&gt;DAY(EOMONTH(DATE($G$5,$AO$4,1),0)),"",TEXT(DATE($G$5,$AO$4,25),"ddd"))</f>
        <v/>
      </c>
      <c r="AB9" s="7">
        <f>IF(26&gt;DAY(EOMONTH(DATE($G$5,$AO$4,1),0)),"",TEXT(DATE($G$5,$AO$4,26),"ddd"))</f>
        <v/>
      </c>
      <c r="AC9" s="7">
        <f>IF(27&gt;DAY(EOMONTH(DATE($G$5,$AO$4,1),0)),"",TEXT(DATE($G$5,$AO$4,27),"ddd"))</f>
        <v/>
      </c>
      <c r="AD9" s="7">
        <f>IF(28&gt;DAY(EOMONTH(DATE($G$5,$AO$4,1),0)),"",TEXT(DATE($G$5,$AO$4,28),"ddd"))</f>
        <v/>
      </c>
      <c r="AE9" s="7">
        <f>IF(29&gt;DAY(EOMONTH(DATE($G$5,$AO$4,1),0)),"",TEXT(DATE($G$5,$AO$4,29),"ddd"))</f>
        <v/>
      </c>
      <c r="AF9" s="7">
        <f>IF(30&gt;DAY(EOMONTH(DATE($G$5,$AO$4,1),0)),"",TEXT(DATE($G$5,$AO$4,30),"ddd"))</f>
        <v/>
      </c>
      <c r="AG9" s="7">
        <f>IF(31&gt;DAY(EOMONTH(DATE($G$5,$AO$4,1),0)),"",TEXT(DATE($G$5,$AO$4,31),"ddd"))</f>
        <v/>
      </c>
      <c r="AH9" s="37" t="n"/>
      <c r="AI9" s="37" t="n"/>
      <c r="AJ9" s="37" t="n"/>
      <c r="AK9" s="37" t="n"/>
      <c r="AL9" s="37" t="n"/>
      <c r="AM9" s="37" t="n"/>
    </row>
    <row r="10">
      <c r="A10" s="8" t="n">
        <v>1</v>
      </c>
      <c r="B10" s="9" t="n"/>
      <c r="C10" s="10" t="n"/>
      <c r="D10" s="10" t="n"/>
      <c r="E10" s="10" t="n"/>
      <c r="F10" s="10" t="n"/>
      <c r="G10" s="10" t="n"/>
      <c r="H10" s="10" t="n"/>
      <c r="I10" s="10" t="n"/>
      <c r="J10" s="10" t="n"/>
      <c r="K10" s="10" t="n"/>
      <c r="L10" s="10" t="n"/>
      <c r="M10" s="10" t="n"/>
      <c r="N10" s="10" t="n"/>
      <c r="O10" s="10" t="n"/>
      <c r="P10" s="10" t="n"/>
      <c r="Q10" s="10" t="n"/>
      <c r="R10" s="10" t="n"/>
      <c r="S10" s="10" t="n"/>
      <c r="T10" s="10" t="n"/>
      <c r="U10" s="10" t="n"/>
      <c r="V10" s="10" t="n"/>
      <c r="W10" s="10" t="n"/>
      <c r="X10" s="10" t="n"/>
      <c r="Y10" s="10" t="n"/>
      <c r="Z10" s="10" t="n"/>
      <c r="AA10" s="10" t="n"/>
      <c r="AB10" s="10" t="n"/>
      <c r="AC10" s="10" t="n"/>
      <c r="AD10" s="10" t="n"/>
      <c r="AE10" s="10" t="n"/>
      <c r="AF10" s="10" t="n"/>
      <c r="AG10" s="10" t="n"/>
      <c r="AH10" s="11">
        <f>SUM(C10:AG10)</f>
        <v/>
      </c>
      <c r="AI10" s="11">
        <f>COUNTIF(C10:AG10,"CO")</f>
        <v/>
      </c>
      <c r="AJ10" s="11">
        <f>COUNTIF(C10:AG10,"CM")</f>
        <v/>
      </c>
      <c r="AK10" s="11">
        <f>COUNTIF(C10:AG10,"CFP")</f>
        <v/>
      </c>
      <c r="AL10" s="11">
        <f>COUNTIF(C10:AG10,"N")</f>
        <v/>
      </c>
      <c r="AM10" s="11">
        <f>COUNTIF(C10:AG10,"*")-AI10-AJ10-AK10-AL10</f>
        <v/>
      </c>
    </row>
    <row r="11">
      <c r="A11" s="8" t="n">
        <v>2</v>
      </c>
      <c r="B11" s="9" t="n"/>
      <c r="C11" s="10" t="n"/>
      <c r="D11" s="10" t="n"/>
      <c r="E11" s="10" t="n"/>
      <c r="F11" s="10" t="n"/>
      <c r="G11" s="10" t="n"/>
      <c r="H11" s="10" t="n"/>
      <c r="I11" s="10" t="n"/>
      <c r="J11" s="10" t="n"/>
      <c r="K11" s="10" t="n"/>
      <c r="L11" s="10" t="n"/>
      <c r="M11" s="10" t="n"/>
      <c r="N11" s="10" t="n"/>
      <c r="O11" s="10" t="n"/>
      <c r="P11" s="10" t="n"/>
      <c r="Q11" s="10" t="n"/>
      <c r="R11" s="10" t="n"/>
      <c r="S11" s="10" t="n"/>
      <c r="T11" s="10" t="n"/>
      <c r="U11" s="10" t="n"/>
      <c r="V11" s="10" t="n"/>
      <c r="W11" s="10" t="n"/>
      <c r="X11" s="10" t="n"/>
      <c r="Y11" s="10" t="n"/>
      <c r="Z11" s="10" t="n"/>
      <c r="AA11" s="10" t="n"/>
      <c r="AB11" s="10" t="n"/>
      <c r="AC11" s="10" t="n"/>
      <c r="AD11" s="10" t="n"/>
      <c r="AE11" s="10" t="n"/>
      <c r="AF11" s="10" t="n"/>
      <c r="AG11" s="10" t="n"/>
      <c r="AH11" s="11">
        <f>SUM(C11:AG11)</f>
        <v/>
      </c>
      <c r="AI11" s="11">
        <f>COUNTIF(C11:AG11,"CO")</f>
        <v/>
      </c>
      <c r="AJ11" s="11">
        <f>COUNTIF(C11:AG11,"CM")</f>
        <v/>
      </c>
      <c r="AK11" s="11">
        <f>COUNTIF(C11:AG11,"CFP")</f>
        <v/>
      </c>
      <c r="AL11" s="11">
        <f>COUNTIF(C11:AG11,"N")</f>
        <v/>
      </c>
      <c r="AM11" s="11">
        <f>COUNTIF(C11:AG11,"*")-AI11-AJ11-AK11-AL11</f>
        <v/>
      </c>
    </row>
    <row r="12">
      <c r="A12" s="8" t="n">
        <v>3</v>
      </c>
      <c r="B12" s="9" t="n"/>
      <c r="C12" s="10" t="n"/>
      <c r="D12" s="10" t="n"/>
      <c r="E12" s="10" t="n"/>
      <c r="F12" s="10" t="n"/>
      <c r="G12" s="10" t="n"/>
      <c r="H12" s="10" t="n"/>
      <c r="I12" s="10" t="n"/>
      <c r="J12" s="10" t="n"/>
      <c r="K12" s="10" t="n"/>
      <c r="L12" s="10" t="n"/>
      <c r="M12" s="10" t="n"/>
      <c r="N12" s="10" t="n"/>
      <c r="O12" s="10" t="n"/>
      <c r="P12" s="10" t="n"/>
      <c r="Q12" s="10" t="n"/>
      <c r="R12" s="10" t="n"/>
      <c r="S12" s="10" t="n"/>
      <c r="T12" s="10" t="n"/>
      <c r="U12" s="10" t="n"/>
      <c r="V12" s="10" t="n"/>
      <c r="W12" s="10" t="n"/>
      <c r="X12" s="10" t="n"/>
      <c r="Y12" s="10" t="n"/>
      <c r="Z12" s="10" t="n"/>
      <c r="AA12" s="10" t="n"/>
      <c r="AB12" s="10" t="n"/>
      <c r="AC12" s="10" t="n"/>
      <c r="AD12" s="10" t="n"/>
      <c r="AE12" s="10" t="n"/>
      <c r="AF12" s="10" t="n"/>
      <c r="AG12" s="10" t="n"/>
      <c r="AH12" s="11">
        <f>SUM(C12:AG12)</f>
        <v/>
      </c>
      <c r="AI12" s="11">
        <f>COUNTIF(C12:AG12,"CO")</f>
        <v/>
      </c>
      <c r="AJ12" s="11">
        <f>COUNTIF(C12:AG12,"CM")</f>
        <v/>
      </c>
      <c r="AK12" s="11">
        <f>COUNTIF(C12:AG12,"CFP")</f>
        <v/>
      </c>
      <c r="AL12" s="11">
        <f>COUNTIF(C12:AG12,"N")</f>
        <v/>
      </c>
      <c r="AM12" s="11">
        <f>COUNTIF(C12:AG12,"*")-AI12-AJ12-AK12-AL12</f>
        <v/>
      </c>
    </row>
    <row r="13">
      <c r="A13" s="8" t="n">
        <v>4</v>
      </c>
      <c r="B13" s="9" t="n"/>
      <c r="C13" s="10" t="n"/>
      <c r="D13" s="10" t="n"/>
      <c r="E13" s="10" t="n"/>
      <c r="F13" s="10" t="n"/>
      <c r="G13" s="10" t="n"/>
      <c r="H13" s="10" t="n"/>
      <c r="I13" s="10" t="n"/>
      <c r="J13" s="10" t="n"/>
      <c r="K13" s="10" t="n"/>
      <c r="L13" s="10" t="n"/>
      <c r="M13" s="10" t="n"/>
      <c r="N13" s="10" t="n"/>
      <c r="O13" s="10" t="n"/>
      <c r="P13" s="10" t="n"/>
      <c r="Q13" s="10" t="n"/>
      <c r="R13" s="10" t="n"/>
      <c r="S13" s="10" t="n"/>
      <c r="T13" s="10" t="n"/>
      <c r="U13" s="10" t="n"/>
      <c r="V13" s="10" t="n"/>
      <c r="W13" s="10" t="n"/>
      <c r="X13" s="10" t="n"/>
      <c r="Y13" s="10" t="n"/>
      <c r="Z13" s="10" t="n"/>
      <c r="AA13" s="10" t="n"/>
      <c r="AB13" s="10" t="n"/>
      <c r="AC13" s="10" t="n"/>
      <c r="AD13" s="10" t="n"/>
      <c r="AE13" s="10" t="n"/>
      <c r="AF13" s="10" t="n"/>
      <c r="AG13" s="10" t="n"/>
      <c r="AH13" s="11">
        <f>SUM(C13:AG13)</f>
        <v/>
      </c>
      <c r="AI13" s="11">
        <f>COUNTIF(C13:AG13,"CO")</f>
        <v/>
      </c>
      <c r="AJ13" s="11">
        <f>COUNTIF(C13:AG13,"CM")</f>
        <v/>
      </c>
      <c r="AK13" s="11">
        <f>COUNTIF(C13:AG13,"CFP")</f>
        <v/>
      </c>
      <c r="AL13" s="11">
        <f>COUNTIF(C13:AG13,"N")</f>
        <v/>
      </c>
      <c r="AM13" s="11">
        <f>COUNTIF(C13:AG13,"*")-AI13-AJ13-AK13-AL13</f>
        <v/>
      </c>
    </row>
    <row r="14">
      <c r="A14" s="8" t="n">
        <v>5</v>
      </c>
      <c r="B14" s="9" t="n"/>
      <c r="C14" s="10" t="n"/>
      <c r="D14" s="10" t="n"/>
      <c r="E14" s="10" t="n"/>
      <c r="F14" s="10" t="n"/>
      <c r="G14" s="10" t="n"/>
      <c r="H14" s="10" t="n"/>
      <c r="I14" s="10" t="n"/>
      <c r="J14" s="10" t="n"/>
      <c r="K14" s="10" t="n"/>
      <c r="L14" s="10" t="n"/>
      <c r="M14" s="10" t="n"/>
      <c r="N14" s="10" t="n"/>
      <c r="O14" s="10" t="n"/>
      <c r="P14" s="10" t="n"/>
      <c r="Q14" s="10" t="n"/>
      <c r="R14" s="10" t="n"/>
      <c r="S14" s="10" t="n"/>
      <c r="T14" s="10" t="n"/>
      <c r="U14" s="10" t="n"/>
      <c r="V14" s="10" t="n"/>
      <c r="W14" s="10" t="n"/>
      <c r="X14" s="10" t="n"/>
      <c r="Y14" s="10" t="n"/>
      <c r="Z14" s="10" t="n"/>
      <c r="AA14" s="10" t="n"/>
      <c r="AB14" s="10" t="n"/>
      <c r="AC14" s="10" t="n"/>
      <c r="AD14" s="10" t="n"/>
      <c r="AE14" s="10" t="n"/>
      <c r="AF14" s="10" t="n"/>
      <c r="AG14" s="10" t="n"/>
      <c r="AH14" s="11">
        <f>SUM(C14:AG14)</f>
        <v/>
      </c>
      <c r="AI14" s="11">
        <f>COUNTIF(C14:AG14,"CO")</f>
        <v/>
      </c>
      <c r="AJ14" s="11">
        <f>COUNTIF(C14:AG14,"CM")</f>
        <v/>
      </c>
      <c r="AK14" s="11">
        <f>COUNTIF(C14:AG14,"CFP")</f>
        <v/>
      </c>
      <c r="AL14" s="11">
        <f>COUNTIF(C14:AG14,"N")</f>
        <v/>
      </c>
      <c r="AM14" s="11">
        <f>COUNTIF(C14:AG14,"*")-AI14-AJ14-AK14-AL14</f>
        <v/>
      </c>
    </row>
    <row r="15">
      <c r="A15" s="8" t="n">
        <v>6</v>
      </c>
      <c r="B15" s="9" t="n"/>
      <c r="C15" s="10" t="n"/>
      <c r="D15" s="10" t="n"/>
      <c r="E15" s="10" t="n"/>
      <c r="F15" s="10" t="n"/>
      <c r="G15" s="10" t="n"/>
      <c r="H15" s="10" t="n"/>
      <c r="I15" s="10" t="n"/>
      <c r="J15" s="10" t="n"/>
      <c r="K15" s="10" t="n"/>
      <c r="L15" s="10" t="n"/>
      <c r="M15" s="10" t="n"/>
      <c r="N15" s="10" t="n"/>
      <c r="O15" s="10" t="n"/>
      <c r="P15" s="10" t="n"/>
      <c r="Q15" s="10" t="n"/>
      <c r="R15" s="10" t="n"/>
      <c r="S15" s="10" t="n"/>
      <c r="T15" s="10" t="n"/>
      <c r="U15" s="10" t="n"/>
      <c r="V15" s="10" t="n"/>
      <c r="W15" s="10" t="n"/>
      <c r="X15" s="10" t="n"/>
      <c r="Y15" s="10" t="n"/>
      <c r="Z15" s="10" t="n"/>
      <c r="AA15" s="10" t="n"/>
      <c r="AB15" s="10" t="n"/>
      <c r="AC15" s="10" t="n"/>
      <c r="AD15" s="10" t="n"/>
      <c r="AE15" s="10" t="n"/>
      <c r="AF15" s="10" t="n"/>
      <c r="AG15" s="10" t="n"/>
      <c r="AH15" s="11">
        <f>SUM(C15:AG15)</f>
        <v/>
      </c>
      <c r="AI15" s="11">
        <f>COUNTIF(C15:AG15,"CO")</f>
        <v/>
      </c>
      <c r="AJ15" s="11">
        <f>COUNTIF(C15:AG15,"CM")</f>
        <v/>
      </c>
      <c r="AK15" s="11">
        <f>COUNTIF(C15:AG15,"CFP")</f>
        <v/>
      </c>
      <c r="AL15" s="11">
        <f>COUNTIF(C15:AG15,"N")</f>
        <v/>
      </c>
      <c r="AM15" s="11">
        <f>COUNTIF(C15:AG15,"*")-AI15-AJ15-AK15-AL15</f>
        <v/>
      </c>
    </row>
    <row r="16">
      <c r="A16" s="8" t="n">
        <v>7</v>
      </c>
      <c r="B16" s="9" t="n"/>
      <c r="C16" s="10" t="n"/>
      <c r="D16" s="10" t="n"/>
      <c r="E16" s="10" t="n"/>
      <c r="F16" s="10" t="n"/>
      <c r="G16" s="10" t="n"/>
      <c r="H16" s="10" t="n"/>
      <c r="I16" s="10" t="n"/>
      <c r="J16" s="10" t="n"/>
      <c r="K16" s="10" t="n"/>
      <c r="L16" s="10" t="n"/>
      <c r="M16" s="10" t="n"/>
      <c r="N16" s="10" t="n"/>
      <c r="O16" s="10" t="n"/>
      <c r="P16" s="10" t="n"/>
      <c r="Q16" s="10" t="n"/>
      <c r="R16" s="10" t="n"/>
      <c r="S16" s="10" t="n"/>
      <c r="T16" s="10" t="n"/>
      <c r="U16" s="10" t="n"/>
      <c r="V16" s="10" t="n"/>
      <c r="W16" s="10" t="n"/>
      <c r="X16" s="10" t="n"/>
      <c r="Y16" s="10" t="n"/>
      <c r="Z16" s="10" t="n"/>
      <c r="AA16" s="10" t="n"/>
      <c r="AB16" s="10" t="n"/>
      <c r="AC16" s="10" t="n"/>
      <c r="AD16" s="10" t="n"/>
      <c r="AE16" s="10" t="n"/>
      <c r="AF16" s="10" t="n"/>
      <c r="AG16" s="10" t="n"/>
      <c r="AH16" s="11">
        <f>SUM(C16:AG16)</f>
        <v/>
      </c>
      <c r="AI16" s="11">
        <f>COUNTIF(C16:AG16,"CO")</f>
        <v/>
      </c>
      <c r="AJ16" s="11">
        <f>COUNTIF(C16:AG16,"CM")</f>
        <v/>
      </c>
      <c r="AK16" s="11">
        <f>COUNTIF(C16:AG16,"CFP")</f>
        <v/>
      </c>
      <c r="AL16" s="11">
        <f>COUNTIF(C16:AG16,"N")</f>
        <v/>
      </c>
      <c r="AM16" s="11">
        <f>COUNTIF(C16:AG16,"*")-AI16-AJ16-AK16-AL16</f>
        <v/>
      </c>
    </row>
    <row r="17">
      <c r="A17" s="8" t="n">
        <v>8</v>
      </c>
      <c r="B17" s="9" t="n"/>
      <c r="C17" s="10" t="n"/>
      <c r="D17" s="10" t="n"/>
      <c r="E17" s="10" t="n"/>
      <c r="F17" s="10" t="n"/>
      <c r="G17" s="10" t="n"/>
      <c r="H17" s="10" t="n"/>
      <c r="I17" s="10" t="n"/>
      <c r="J17" s="10" t="n"/>
      <c r="K17" s="10" t="n"/>
      <c r="L17" s="10" t="n"/>
      <c r="M17" s="10" t="n"/>
      <c r="N17" s="10" t="n"/>
      <c r="O17" s="10" t="n"/>
      <c r="P17" s="10" t="n"/>
      <c r="Q17" s="10" t="n"/>
      <c r="R17" s="10" t="n"/>
      <c r="S17" s="10" t="n"/>
      <c r="T17" s="10" t="n"/>
      <c r="U17" s="10" t="n"/>
      <c r="V17" s="10" t="n"/>
      <c r="W17" s="10" t="n"/>
      <c r="X17" s="10" t="n"/>
      <c r="Y17" s="10" t="n"/>
      <c r="Z17" s="10" t="n"/>
      <c r="AA17" s="10" t="n"/>
      <c r="AB17" s="10" t="n"/>
      <c r="AC17" s="10" t="n"/>
      <c r="AD17" s="10" t="n"/>
      <c r="AE17" s="10" t="n"/>
      <c r="AF17" s="10" t="n"/>
      <c r="AG17" s="10" t="n"/>
      <c r="AH17" s="11">
        <f>SUM(C17:AG17)</f>
        <v/>
      </c>
      <c r="AI17" s="11">
        <f>COUNTIF(C17:AG17,"CO")</f>
        <v/>
      </c>
      <c r="AJ17" s="11">
        <f>COUNTIF(C17:AG17,"CM")</f>
        <v/>
      </c>
      <c r="AK17" s="11">
        <f>COUNTIF(C17:AG17,"CFP")</f>
        <v/>
      </c>
      <c r="AL17" s="11">
        <f>COUNTIF(C17:AG17,"N")</f>
        <v/>
      </c>
      <c r="AM17" s="11">
        <f>COUNTIF(C17:AG17,"*")-AI17-AJ17-AK17-AL17</f>
        <v/>
      </c>
    </row>
    <row r="18">
      <c r="A18" s="8" t="n">
        <v>9</v>
      </c>
      <c r="B18" s="9" t="n"/>
      <c r="C18" s="10" t="n"/>
      <c r="D18" s="10" t="n"/>
      <c r="E18" s="10" t="n"/>
      <c r="F18" s="10" t="n"/>
      <c r="G18" s="10" t="n"/>
      <c r="H18" s="10" t="n"/>
      <c r="I18" s="10" t="n"/>
      <c r="J18" s="10" t="n"/>
      <c r="K18" s="10" t="n"/>
      <c r="L18" s="10" t="n"/>
      <c r="M18" s="10" t="n"/>
      <c r="N18" s="10" t="n"/>
      <c r="O18" s="10" t="n"/>
      <c r="P18" s="10" t="n"/>
      <c r="Q18" s="10" t="n"/>
      <c r="R18" s="10" t="n"/>
      <c r="S18" s="10" t="n"/>
      <c r="T18" s="10" t="n"/>
      <c r="U18" s="10" t="n"/>
      <c r="V18" s="10" t="n"/>
      <c r="W18" s="10" t="n"/>
      <c r="X18" s="10" t="n"/>
      <c r="Y18" s="10" t="n"/>
      <c r="Z18" s="10" t="n"/>
      <c r="AA18" s="10" t="n"/>
      <c r="AB18" s="10" t="n"/>
      <c r="AC18" s="10" t="n"/>
      <c r="AD18" s="10" t="n"/>
      <c r="AE18" s="10" t="n"/>
      <c r="AF18" s="10" t="n"/>
      <c r="AG18" s="10" t="n"/>
      <c r="AH18" s="11">
        <f>SUM(C18:AG18)</f>
        <v/>
      </c>
      <c r="AI18" s="11">
        <f>COUNTIF(C18:AG18,"CO")</f>
        <v/>
      </c>
      <c r="AJ18" s="11">
        <f>COUNTIF(C18:AG18,"CM")</f>
        <v/>
      </c>
      <c r="AK18" s="11">
        <f>COUNTIF(C18:AG18,"CFP")</f>
        <v/>
      </c>
      <c r="AL18" s="11">
        <f>COUNTIF(C18:AG18,"N")</f>
        <v/>
      </c>
      <c r="AM18" s="11">
        <f>COUNTIF(C18:AG18,"*")-AI18-AJ18-AK18-AL18</f>
        <v/>
      </c>
    </row>
    <row r="19">
      <c r="A19" s="8" t="n">
        <v>10</v>
      </c>
      <c r="B19" s="9" t="n"/>
      <c r="C19" s="10" t="n"/>
      <c r="D19" s="10" t="n"/>
      <c r="E19" s="10" t="n"/>
      <c r="F19" s="10" t="n"/>
      <c r="G19" s="10" t="n"/>
      <c r="H19" s="10" t="n"/>
      <c r="I19" s="10" t="n"/>
      <c r="J19" s="10" t="n"/>
      <c r="K19" s="10" t="n"/>
      <c r="L19" s="10" t="n"/>
      <c r="M19" s="10" t="n"/>
      <c r="N19" s="10" t="n"/>
      <c r="O19" s="10" t="n"/>
      <c r="P19" s="10" t="n"/>
      <c r="Q19" s="10" t="n"/>
      <c r="R19" s="10" t="n"/>
      <c r="S19" s="10" t="n"/>
      <c r="T19" s="10" t="n"/>
      <c r="U19" s="10" t="n"/>
      <c r="V19" s="10" t="n"/>
      <c r="W19" s="10" t="n"/>
      <c r="X19" s="10" t="n"/>
      <c r="Y19" s="10" t="n"/>
      <c r="Z19" s="10" t="n"/>
      <c r="AA19" s="10" t="n"/>
      <c r="AB19" s="10" t="n"/>
      <c r="AC19" s="10" t="n"/>
      <c r="AD19" s="10" t="n"/>
      <c r="AE19" s="10" t="n"/>
      <c r="AF19" s="10" t="n"/>
      <c r="AG19" s="10" t="n"/>
      <c r="AH19" s="11">
        <f>SUM(C19:AG19)</f>
        <v/>
      </c>
      <c r="AI19" s="11">
        <f>COUNTIF(C19:AG19,"CO")</f>
        <v/>
      </c>
      <c r="AJ19" s="11">
        <f>COUNTIF(C19:AG19,"CM")</f>
        <v/>
      </c>
      <c r="AK19" s="11">
        <f>COUNTIF(C19:AG19,"CFP")</f>
        <v/>
      </c>
      <c r="AL19" s="11">
        <f>COUNTIF(C19:AG19,"N")</f>
        <v/>
      </c>
      <c r="AM19" s="11">
        <f>COUNTIF(C19:AG19,"*")-AI19-AJ19-AK19-AL19</f>
        <v/>
      </c>
    </row>
    <row r="20">
      <c r="A20" s="8" t="n">
        <v>11</v>
      </c>
      <c r="B20" s="9" t="n"/>
      <c r="C20" s="10" t="n"/>
      <c r="D20" s="10" t="n"/>
      <c r="E20" s="10" t="n"/>
      <c r="F20" s="10" t="n"/>
      <c r="G20" s="10" t="n"/>
      <c r="H20" s="10" t="n"/>
      <c r="I20" s="10" t="n"/>
      <c r="J20" s="10" t="n"/>
      <c r="K20" s="10" t="n"/>
      <c r="L20" s="10" t="n"/>
      <c r="M20" s="10" t="n"/>
      <c r="N20" s="10" t="n"/>
      <c r="O20" s="10" t="n"/>
      <c r="P20" s="10" t="n"/>
      <c r="Q20" s="10" t="n"/>
      <c r="R20" s="10" t="n"/>
      <c r="S20" s="10" t="n"/>
      <c r="T20" s="10" t="n"/>
      <c r="U20" s="10" t="n"/>
      <c r="V20" s="10" t="n"/>
      <c r="W20" s="10" t="n"/>
      <c r="X20" s="10" t="n"/>
      <c r="Y20" s="10" t="n"/>
      <c r="Z20" s="10" t="n"/>
      <c r="AA20" s="10" t="n"/>
      <c r="AB20" s="10" t="n"/>
      <c r="AC20" s="10" t="n"/>
      <c r="AD20" s="10" t="n"/>
      <c r="AE20" s="10" t="n"/>
      <c r="AF20" s="10" t="n"/>
      <c r="AG20" s="10" t="n"/>
      <c r="AH20" s="11">
        <f>SUM(C20:AG20)</f>
        <v/>
      </c>
      <c r="AI20" s="11">
        <f>COUNTIF(C20:AG20,"CO")</f>
        <v/>
      </c>
      <c r="AJ20" s="11">
        <f>COUNTIF(C20:AG20,"CM")</f>
        <v/>
      </c>
      <c r="AK20" s="11">
        <f>COUNTIF(C20:AG20,"CFP")</f>
        <v/>
      </c>
      <c r="AL20" s="11">
        <f>COUNTIF(C20:AG20,"N")</f>
        <v/>
      </c>
      <c r="AM20" s="11">
        <f>COUNTIF(C20:AG20,"*")-AI20-AJ20-AK20-AL20</f>
        <v/>
      </c>
    </row>
    <row r="21">
      <c r="A21" s="8" t="n">
        <v>12</v>
      </c>
      <c r="B21" s="9" t="n"/>
      <c r="C21" s="10" t="n"/>
      <c r="D21" s="10" t="n"/>
      <c r="E21" s="10" t="n"/>
      <c r="F21" s="10" t="n"/>
      <c r="G21" s="10" t="n"/>
      <c r="H21" s="10" t="n"/>
      <c r="I21" s="10" t="n"/>
      <c r="J21" s="10" t="n"/>
      <c r="K21" s="10" t="n"/>
      <c r="L21" s="10" t="n"/>
      <c r="M21" s="10" t="n"/>
      <c r="N21" s="10" t="n"/>
      <c r="O21" s="10" t="n"/>
      <c r="P21" s="10" t="n"/>
      <c r="Q21" s="10" t="n"/>
      <c r="R21" s="10" t="n"/>
      <c r="S21" s="10" t="n"/>
      <c r="T21" s="10" t="n"/>
      <c r="U21" s="10" t="n"/>
      <c r="V21" s="10" t="n"/>
      <c r="W21" s="10" t="n"/>
      <c r="X21" s="10" t="n"/>
      <c r="Y21" s="10" t="n"/>
      <c r="Z21" s="10" t="n"/>
      <c r="AA21" s="10" t="n"/>
      <c r="AB21" s="10" t="n"/>
      <c r="AC21" s="10" t="n"/>
      <c r="AD21" s="10" t="n"/>
      <c r="AE21" s="10" t="n"/>
      <c r="AF21" s="10" t="n"/>
      <c r="AG21" s="10" t="n"/>
      <c r="AH21" s="11">
        <f>SUM(C21:AG21)</f>
        <v/>
      </c>
      <c r="AI21" s="11">
        <f>COUNTIF(C21:AG21,"CO")</f>
        <v/>
      </c>
      <c r="AJ21" s="11">
        <f>COUNTIF(C21:AG21,"CM")</f>
        <v/>
      </c>
      <c r="AK21" s="11">
        <f>COUNTIF(C21:AG21,"CFP")</f>
        <v/>
      </c>
      <c r="AL21" s="11">
        <f>COUNTIF(C21:AG21,"N")</f>
        <v/>
      </c>
      <c r="AM21" s="11">
        <f>COUNTIF(C21:AG21,"*")-AI21-AJ21-AK21-AL21</f>
        <v/>
      </c>
    </row>
    <row r="22">
      <c r="A22" s="8" t="n">
        <v>13</v>
      </c>
      <c r="B22" s="9" t="n"/>
      <c r="C22" s="10" t="n"/>
      <c r="D22" s="10" t="n"/>
      <c r="E22" s="10" t="n"/>
      <c r="F22" s="10" t="n"/>
      <c r="G22" s="10" t="n"/>
      <c r="H22" s="10" t="n"/>
      <c r="I22" s="10" t="n"/>
      <c r="J22" s="10" t="n"/>
      <c r="K22" s="10" t="n"/>
      <c r="L22" s="10" t="n"/>
      <c r="M22" s="10" t="n"/>
      <c r="N22" s="10" t="n"/>
      <c r="O22" s="10" t="n"/>
      <c r="P22" s="10" t="n"/>
      <c r="Q22" s="10" t="n"/>
      <c r="R22" s="10" t="n"/>
      <c r="S22" s="10" t="n"/>
      <c r="T22" s="10" t="n"/>
      <c r="U22" s="10" t="n"/>
      <c r="V22" s="10" t="n"/>
      <c r="W22" s="10" t="n"/>
      <c r="X22" s="10" t="n"/>
      <c r="Y22" s="10" t="n"/>
      <c r="Z22" s="10" t="n"/>
      <c r="AA22" s="10" t="n"/>
      <c r="AB22" s="10" t="n"/>
      <c r="AC22" s="10" t="n"/>
      <c r="AD22" s="10" t="n"/>
      <c r="AE22" s="10" t="n"/>
      <c r="AF22" s="10" t="n"/>
      <c r="AG22" s="10" t="n"/>
      <c r="AH22" s="11">
        <f>SUM(C22:AG22)</f>
        <v/>
      </c>
      <c r="AI22" s="11">
        <f>COUNTIF(C22:AG22,"CO")</f>
        <v/>
      </c>
      <c r="AJ22" s="11">
        <f>COUNTIF(C22:AG22,"CM")</f>
        <v/>
      </c>
      <c r="AK22" s="11">
        <f>COUNTIF(C22:AG22,"CFP")</f>
        <v/>
      </c>
      <c r="AL22" s="11">
        <f>COUNTIF(C22:AG22,"N")</f>
        <v/>
      </c>
      <c r="AM22" s="11">
        <f>COUNTIF(C22:AG22,"*")-AI22-AJ22-AK22-AL22</f>
        <v/>
      </c>
    </row>
    <row r="23">
      <c r="A23" s="8" t="n">
        <v>14</v>
      </c>
      <c r="B23" s="9" t="n"/>
      <c r="C23" s="10" t="n"/>
      <c r="D23" s="10" t="n"/>
      <c r="E23" s="10" t="n"/>
      <c r="F23" s="10" t="n"/>
      <c r="G23" s="10" t="n"/>
      <c r="H23" s="10" t="n"/>
      <c r="I23" s="10" t="n"/>
      <c r="J23" s="10" t="n"/>
      <c r="K23" s="10" t="n"/>
      <c r="L23" s="10" t="n"/>
      <c r="M23" s="10" t="n"/>
      <c r="N23" s="10" t="n"/>
      <c r="O23" s="10" t="n"/>
      <c r="P23" s="10" t="n"/>
      <c r="Q23" s="10" t="n"/>
      <c r="R23" s="10" t="n"/>
      <c r="S23" s="10" t="n"/>
      <c r="T23" s="10" t="n"/>
      <c r="U23" s="10" t="n"/>
      <c r="V23" s="10" t="n"/>
      <c r="W23" s="10" t="n"/>
      <c r="X23" s="10" t="n"/>
      <c r="Y23" s="10" t="n"/>
      <c r="Z23" s="10" t="n"/>
      <c r="AA23" s="10" t="n"/>
      <c r="AB23" s="10" t="n"/>
      <c r="AC23" s="10" t="n"/>
      <c r="AD23" s="10" t="n"/>
      <c r="AE23" s="10" t="n"/>
      <c r="AF23" s="10" t="n"/>
      <c r="AG23" s="10" t="n"/>
      <c r="AH23" s="11">
        <f>SUM(C23:AG23)</f>
        <v/>
      </c>
      <c r="AI23" s="11">
        <f>COUNTIF(C23:AG23,"CO")</f>
        <v/>
      </c>
      <c r="AJ23" s="11">
        <f>COUNTIF(C23:AG23,"CM")</f>
        <v/>
      </c>
      <c r="AK23" s="11">
        <f>COUNTIF(C23:AG23,"CFP")</f>
        <v/>
      </c>
      <c r="AL23" s="11">
        <f>COUNTIF(C23:AG23,"N")</f>
        <v/>
      </c>
      <c r="AM23" s="11">
        <f>COUNTIF(C23:AG23,"*")-AI23-AJ23-AK23-AL23</f>
        <v/>
      </c>
    </row>
    <row r="24">
      <c r="A24" s="8" t="n">
        <v>15</v>
      </c>
      <c r="B24" s="9" t="n"/>
      <c r="C24" s="10" t="n"/>
      <c r="D24" s="10" t="n"/>
      <c r="E24" s="10" t="n"/>
      <c r="F24" s="10" t="n"/>
      <c r="G24" s="10" t="n"/>
      <c r="H24" s="10" t="n"/>
      <c r="I24" s="10" t="n"/>
      <c r="J24" s="10" t="n"/>
      <c r="K24" s="10" t="n"/>
      <c r="L24" s="10" t="n"/>
      <c r="M24" s="10" t="n"/>
      <c r="N24" s="10" t="n"/>
      <c r="O24" s="10" t="n"/>
      <c r="P24" s="10" t="n"/>
      <c r="Q24" s="10" t="n"/>
      <c r="R24" s="10" t="n"/>
      <c r="S24" s="10" t="n"/>
      <c r="T24" s="10" t="n"/>
      <c r="U24" s="10" t="n"/>
      <c r="V24" s="10" t="n"/>
      <c r="W24" s="10" t="n"/>
      <c r="X24" s="10" t="n"/>
      <c r="Y24" s="10" t="n"/>
      <c r="Z24" s="10" t="n"/>
      <c r="AA24" s="10" t="n"/>
      <c r="AB24" s="10" t="n"/>
      <c r="AC24" s="10" t="n"/>
      <c r="AD24" s="10" t="n"/>
      <c r="AE24" s="10" t="n"/>
      <c r="AF24" s="10" t="n"/>
      <c r="AG24" s="10" t="n"/>
      <c r="AH24" s="11">
        <f>SUM(C24:AG24)</f>
        <v/>
      </c>
      <c r="AI24" s="11">
        <f>COUNTIF(C24:AG24,"CO")</f>
        <v/>
      </c>
      <c r="AJ24" s="11">
        <f>COUNTIF(C24:AG24,"CM")</f>
        <v/>
      </c>
      <c r="AK24" s="11">
        <f>COUNTIF(C24:AG24,"CFP")</f>
        <v/>
      </c>
      <c r="AL24" s="11">
        <f>COUNTIF(C24:AG24,"N")</f>
        <v/>
      </c>
      <c r="AM24" s="11">
        <f>COUNTIF(C24:AG24,"*")-AI24-AJ24-AK24-AL24</f>
        <v/>
      </c>
    </row>
    <row r="25">
      <c r="A25" s="8" t="n">
        <v>16</v>
      </c>
      <c r="B25" s="9" t="n"/>
      <c r="C25" s="10" t="n"/>
      <c r="D25" s="10" t="n"/>
      <c r="E25" s="10" t="n"/>
      <c r="F25" s="10" t="n"/>
      <c r="G25" s="10" t="n"/>
      <c r="H25" s="10" t="n"/>
      <c r="I25" s="10" t="n"/>
      <c r="J25" s="10" t="n"/>
      <c r="K25" s="10" t="n"/>
      <c r="L25" s="10" t="n"/>
      <c r="M25" s="10" t="n"/>
      <c r="N25" s="10" t="n"/>
      <c r="O25" s="10" t="n"/>
      <c r="P25" s="10" t="n"/>
      <c r="Q25" s="10" t="n"/>
      <c r="R25" s="10" t="n"/>
      <c r="S25" s="10" t="n"/>
      <c r="T25" s="10" t="n"/>
      <c r="U25" s="10" t="n"/>
      <c r="V25" s="10" t="n"/>
      <c r="W25" s="10" t="n"/>
      <c r="X25" s="10" t="n"/>
      <c r="Y25" s="10" t="n"/>
      <c r="Z25" s="10" t="n"/>
      <c r="AA25" s="10" t="n"/>
      <c r="AB25" s="10" t="n"/>
      <c r="AC25" s="10" t="n"/>
      <c r="AD25" s="10" t="n"/>
      <c r="AE25" s="10" t="n"/>
      <c r="AF25" s="10" t="n"/>
      <c r="AG25" s="10" t="n"/>
      <c r="AH25" s="11">
        <f>SUM(C25:AG25)</f>
        <v/>
      </c>
      <c r="AI25" s="11">
        <f>COUNTIF(C25:AG25,"CO")</f>
        <v/>
      </c>
      <c r="AJ25" s="11">
        <f>COUNTIF(C25:AG25,"CM")</f>
        <v/>
      </c>
      <c r="AK25" s="11">
        <f>COUNTIF(C25:AG25,"CFP")</f>
        <v/>
      </c>
      <c r="AL25" s="11">
        <f>COUNTIF(C25:AG25,"N")</f>
        <v/>
      </c>
      <c r="AM25" s="11">
        <f>COUNTIF(C25:AG25,"*")-AI25-AJ25-AK25-AL25</f>
        <v/>
      </c>
    </row>
    <row r="26">
      <c r="A26" s="8" t="n">
        <v>17</v>
      </c>
      <c r="B26" s="9" t="n"/>
      <c r="C26" s="10" t="n"/>
      <c r="D26" s="10" t="n"/>
      <c r="E26" s="10" t="n"/>
      <c r="F26" s="10" t="n"/>
      <c r="G26" s="10" t="n"/>
      <c r="H26" s="10" t="n"/>
      <c r="I26" s="10" t="n"/>
      <c r="J26" s="10" t="n"/>
      <c r="K26" s="10" t="n"/>
      <c r="L26" s="10" t="n"/>
      <c r="M26" s="10" t="n"/>
      <c r="N26" s="10" t="n"/>
      <c r="O26" s="10" t="n"/>
      <c r="P26" s="10" t="n"/>
      <c r="Q26" s="10" t="n"/>
      <c r="R26" s="10" t="n"/>
      <c r="S26" s="10" t="n"/>
      <c r="T26" s="10" t="n"/>
      <c r="U26" s="10" t="n"/>
      <c r="V26" s="10" t="n"/>
      <c r="W26" s="10" t="n"/>
      <c r="X26" s="10" t="n"/>
      <c r="Y26" s="10" t="n"/>
      <c r="Z26" s="10" t="n"/>
      <c r="AA26" s="10" t="n"/>
      <c r="AB26" s="10" t="n"/>
      <c r="AC26" s="10" t="n"/>
      <c r="AD26" s="10" t="n"/>
      <c r="AE26" s="10" t="n"/>
      <c r="AF26" s="10" t="n"/>
      <c r="AG26" s="10" t="n"/>
      <c r="AH26" s="11">
        <f>SUM(C26:AG26)</f>
        <v/>
      </c>
      <c r="AI26" s="11">
        <f>COUNTIF(C26:AG26,"CO")</f>
        <v/>
      </c>
      <c r="AJ26" s="11">
        <f>COUNTIF(C26:AG26,"CM")</f>
        <v/>
      </c>
      <c r="AK26" s="11">
        <f>COUNTIF(C26:AG26,"CFP")</f>
        <v/>
      </c>
      <c r="AL26" s="11">
        <f>COUNTIF(C26:AG26,"N")</f>
        <v/>
      </c>
      <c r="AM26" s="11">
        <f>COUNTIF(C26:AG26,"*")-AI26-AJ26-AK26-AL26</f>
        <v/>
      </c>
    </row>
    <row r="27">
      <c r="A27" s="8" t="n">
        <v>18</v>
      </c>
      <c r="B27" s="9" t="n"/>
      <c r="C27" s="10" t="n"/>
      <c r="D27" s="10" t="n"/>
      <c r="E27" s="10" t="n"/>
      <c r="F27" s="10" t="n"/>
      <c r="G27" s="10" t="n"/>
      <c r="H27" s="10" t="n"/>
      <c r="I27" s="10" t="n"/>
      <c r="J27" s="10" t="n"/>
      <c r="K27" s="10" t="n"/>
      <c r="L27" s="10" t="n"/>
      <c r="M27" s="10" t="n"/>
      <c r="N27" s="10" t="n"/>
      <c r="O27" s="10" t="n"/>
      <c r="P27" s="10" t="n"/>
      <c r="Q27" s="10" t="n"/>
      <c r="R27" s="10" t="n"/>
      <c r="S27" s="10" t="n"/>
      <c r="T27" s="10" t="n"/>
      <c r="U27" s="10" t="n"/>
      <c r="V27" s="10" t="n"/>
      <c r="W27" s="10" t="n"/>
      <c r="X27" s="10" t="n"/>
      <c r="Y27" s="10" t="n"/>
      <c r="Z27" s="10" t="n"/>
      <c r="AA27" s="10" t="n"/>
      <c r="AB27" s="10" t="n"/>
      <c r="AC27" s="10" t="n"/>
      <c r="AD27" s="10" t="n"/>
      <c r="AE27" s="10" t="n"/>
      <c r="AF27" s="10" t="n"/>
      <c r="AG27" s="10" t="n"/>
      <c r="AH27" s="11">
        <f>SUM(C27:AG27)</f>
        <v/>
      </c>
      <c r="AI27" s="11">
        <f>COUNTIF(C27:AG27,"CO")</f>
        <v/>
      </c>
      <c r="AJ27" s="11">
        <f>COUNTIF(C27:AG27,"CM")</f>
        <v/>
      </c>
      <c r="AK27" s="11">
        <f>COUNTIF(C27:AG27,"CFP")</f>
        <v/>
      </c>
      <c r="AL27" s="11">
        <f>COUNTIF(C27:AG27,"N")</f>
        <v/>
      </c>
      <c r="AM27" s="11">
        <f>COUNTIF(C27:AG27,"*")-AI27-AJ27-AK27-AL27</f>
        <v/>
      </c>
    </row>
    <row r="28">
      <c r="A28" s="8" t="n">
        <v>19</v>
      </c>
      <c r="B28" s="9" t="n"/>
      <c r="C28" s="10" t="n"/>
      <c r="D28" s="10" t="n"/>
      <c r="E28" s="10" t="n"/>
      <c r="F28" s="10" t="n"/>
      <c r="G28" s="10" t="n"/>
      <c r="H28" s="10" t="n"/>
      <c r="I28" s="10" t="n"/>
      <c r="J28" s="10" t="n"/>
      <c r="K28" s="10" t="n"/>
      <c r="L28" s="10" t="n"/>
      <c r="M28" s="10" t="n"/>
      <c r="N28" s="10" t="n"/>
      <c r="O28" s="10" t="n"/>
      <c r="P28" s="10" t="n"/>
      <c r="Q28" s="10" t="n"/>
      <c r="R28" s="10" t="n"/>
      <c r="S28" s="10" t="n"/>
      <c r="T28" s="10" t="n"/>
      <c r="U28" s="10" t="n"/>
      <c r="V28" s="10" t="n"/>
      <c r="W28" s="10" t="n"/>
      <c r="X28" s="10" t="n"/>
      <c r="Y28" s="10" t="n"/>
      <c r="Z28" s="10" t="n"/>
      <c r="AA28" s="10" t="n"/>
      <c r="AB28" s="10" t="n"/>
      <c r="AC28" s="10" t="n"/>
      <c r="AD28" s="10" t="n"/>
      <c r="AE28" s="10" t="n"/>
      <c r="AF28" s="10" t="n"/>
      <c r="AG28" s="10" t="n"/>
      <c r="AH28" s="11">
        <f>SUM(C28:AG28)</f>
        <v/>
      </c>
      <c r="AI28" s="11">
        <f>COUNTIF(C28:AG28,"CO")</f>
        <v/>
      </c>
      <c r="AJ28" s="11">
        <f>COUNTIF(C28:AG28,"CM")</f>
        <v/>
      </c>
      <c r="AK28" s="11">
        <f>COUNTIF(C28:AG28,"CFP")</f>
        <v/>
      </c>
      <c r="AL28" s="11">
        <f>COUNTIF(C28:AG28,"N")</f>
        <v/>
      </c>
      <c r="AM28" s="11">
        <f>COUNTIF(C28:AG28,"*")-AI28-AJ28-AK28-AL28</f>
        <v/>
      </c>
    </row>
    <row r="29">
      <c r="A29" s="8" t="n">
        <v>20</v>
      </c>
      <c r="B29" s="9" t="n"/>
      <c r="C29" s="10" t="n"/>
      <c r="D29" s="10" t="n"/>
      <c r="E29" s="10" t="n"/>
      <c r="F29" s="10" t="n"/>
      <c r="G29" s="10" t="n"/>
      <c r="H29" s="10" t="n"/>
      <c r="I29" s="10" t="n"/>
      <c r="J29" s="10" t="n"/>
      <c r="K29" s="10" t="n"/>
      <c r="L29" s="10" t="n"/>
      <c r="M29" s="10" t="n"/>
      <c r="N29" s="10" t="n"/>
      <c r="O29" s="10" t="n"/>
      <c r="P29" s="10" t="n"/>
      <c r="Q29" s="10" t="n"/>
      <c r="R29" s="10" t="n"/>
      <c r="S29" s="10" t="n"/>
      <c r="T29" s="10" t="n"/>
      <c r="U29" s="10" t="n"/>
      <c r="V29" s="10" t="n"/>
      <c r="W29" s="10" t="n"/>
      <c r="X29" s="10" t="n"/>
      <c r="Y29" s="10" t="n"/>
      <c r="Z29" s="10" t="n"/>
      <c r="AA29" s="10" t="n"/>
      <c r="AB29" s="10" t="n"/>
      <c r="AC29" s="10" t="n"/>
      <c r="AD29" s="10" t="n"/>
      <c r="AE29" s="10" t="n"/>
      <c r="AF29" s="10" t="n"/>
      <c r="AG29" s="10" t="n"/>
      <c r="AH29" s="11">
        <f>SUM(C29:AG29)</f>
        <v/>
      </c>
      <c r="AI29" s="11">
        <f>COUNTIF(C29:AG29,"CO")</f>
        <v/>
      </c>
      <c r="AJ29" s="11">
        <f>COUNTIF(C29:AG29,"CM")</f>
        <v/>
      </c>
      <c r="AK29" s="11">
        <f>COUNTIF(C29:AG29,"CFP")</f>
        <v/>
      </c>
      <c r="AL29" s="11">
        <f>COUNTIF(C29:AG29,"N")</f>
        <v/>
      </c>
      <c r="AM29" s="11">
        <f>COUNTIF(C29:AG29,"*")-AI29-AJ29-AK29-AL29</f>
        <v/>
      </c>
    </row>
    <row r="30">
      <c r="A30" s="8" t="n">
        <v>21</v>
      </c>
      <c r="B30" s="9" t="n"/>
      <c r="C30" s="10" t="n"/>
      <c r="D30" s="10" t="n"/>
      <c r="E30" s="10" t="n"/>
      <c r="F30" s="10" t="n"/>
      <c r="G30" s="10" t="n"/>
      <c r="H30" s="10" t="n"/>
      <c r="I30" s="10" t="n"/>
      <c r="J30" s="10" t="n"/>
      <c r="K30" s="10" t="n"/>
      <c r="L30" s="10" t="n"/>
      <c r="M30" s="10" t="n"/>
      <c r="N30" s="10" t="n"/>
      <c r="O30" s="10" t="n"/>
      <c r="P30" s="10" t="n"/>
      <c r="Q30" s="10" t="n"/>
      <c r="R30" s="10" t="n"/>
      <c r="S30" s="10" t="n"/>
      <c r="T30" s="10" t="n"/>
      <c r="U30" s="10" t="n"/>
      <c r="V30" s="10" t="n"/>
      <c r="W30" s="10" t="n"/>
      <c r="X30" s="10" t="n"/>
      <c r="Y30" s="10" t="n"/>
      <c r="Z30" s="10" t="n"/>
      <c r="AA30" s="10" t="n"/>
      <c r="AB30" s="10" t="n"/>
      <c r="AC30" s="10" t="n"/>
      <c r="AD30" s="10" t="n"/>
      <c r="AE30" s="10" t="n"/>
      <c r="AF30" s="10" t="n"/>
      <c r="AG30" s="10" t="n"/>
      <c r="AH30" s="11">
        <f>SUM(C30:AG30)</f>
        <v/>
      </c>
      <c r="AI30" s="11">
        <f>COUNTIF(C30:AG30,"CO")</f>
        <v/>
      </c>
      <c r="AJ30" s="11">
        <f>COUNTIF(C30:AG30,"CM")</f>
        <v/>
      </c>
      <c r="AK30" s="11">
        <f>COUNTIF(C30:AG30,"CFP")</f>
        <v/>
      </c>
      <c r="AL30" s="11">
        <f>COUNTIF(C30:AG30,"N")</f>
        <v/>
      </c>
      <c r="AM30" s="11">
        <f>COUNTIF(C30:AG30,"*")-AI30-AJ30-AK30-AL30</f>
        <v/>
      </c>
    </row>
    <row r="31">
      <c r="A31" s="8" t="n">
        <v>22</v>
      </c>
      <c r="B31" s="9" t="n"/>
      <c r="C31" s="10" t="n"/>
      <c r="D31" s="10" t="n"/>
      <c r="E31" s="10" t="n"/>
      <c r="F31" s="10" t="n"/>
      <c r="G31" s="10" t="n"/>
      <c r="H31" s="10" t="n"/>
      <c r="I31" s="10" t="n"/>
      <c r="J31" s="10" t="n"/>
      <c r="K31" s="10" t="n"/>
      <c r="L31" s="10" t="n"/>
      <c r="M31" s="10" t="n"/>
      <c r="N31" s="10" t="n"/>
      <c r="O31" s="10" t="n"/>
      <c r="P31" s="10" t="n"/>
      <c r="Q31" s="10" t="n"/>
      <c r="R31" s="10" t="n"/>
      <c r="S31" s="10" t="n"/>
      <c r="T31" s="10" t="n"/>
      <c r="U31" s="10" t="n"/>
      <c r="V31" s="10" t="n"/>
      <c r="W31" s="10" t="n"/>
      <c r="X31" s="10" t="n"/>
      <c r="Y31" s="10" t="n"/>
      <c r="Z31" s="10" t="n"/>
      <c r="AA31" s="10" t="n"/>
      <c r="AB31" s="10" t="n"/>
      <c r="AC31" s="10" t="n"/>
      <c r="AD31" s="10" t="n"/>
      <c r="AE31" s="10" t="n"/>
      <c r="AF31" s="10" t="n"/>
      <c r="AG31" s="10" t="n"/>
      <c r="AH31" s="11">
        <f>SUM(C31:AG31)</f>
        <v/>
      </c>
      <c r="AI31" s="11">
        <f>COUNTIF(C31:AG31,"CO")</f>
        <v/>
      </c>
      <c r="AJ31" s="11">
        <f>COUNTIF(C31:AG31,"CM")</f>
        <v/>
      </c>
      <c r="AK31" s="11">
        <f>COUNTIF(C31:AG31,"CFP")</f>
        <v/>
      </c>
      <c r="AL31" s="11">
        <f>COUNTIF(C31:AG31,"N")</f>
        <v/>
      </c>
      <c r="AM31" s="11">
        <f>COUNTIF(C31:AG31,"*")-AI31-AJ31-AK31-AL31</f>
        <v/>
      </c>
    </row>
    <row r="32">
      <c r="A32" s="8" t="n">
        <v>23</v>
      </c>
      <c r="B32" s="9" t="n"/>
      <c r="C32" s="10" t="n"/>
      <c r="D32" s="10" t="n"/>
      <c r="E32" s="10" t="n"/>
      <c r="F32" s="10" t="n"/>
      <c r="G32" s="10" t="n"/>
      <c r="H32" s="10" t="n"/>
      <c r="I32" s="10" t="n"/>
      <c r="J32" s="10" t="n"/>
      <c r="K32" s="10" t="n"/>
      <c r="L32" s="10" t="n"/>
      <c r="M32" s="10" t="n"/>
      <c r="N32" s="10" t="n"/>
      <c r="O32" s="10" t="n"/>
      <c r="P32" s="10" t="n"/>
      <c r="Q32" s="10" t="n"/>
      <c r="R32" s="10" t="n"/>
      <c r="S32" s="10" t="n"/>
      <c r="T32" s="10" t="n"/>
      <c r="U32" s="10" t="n"/>
      <c r="V32" s="10" t="n"/>
      <c r="W32" s="10" t="n"/>
      <c r="X32" s="10" t="n"/>
      <c r="Y32" s="10" t="n"/>
      <c r="Z32" s="10" t="n"/>
      <c r="AA32" s="10" t="n"/>
      <c r="AB32" s="10" t="n"/>
      <c r="AC32" s="10" t="n"/>
      <c r="AD32" s="10" t="n"/>
      <c r="AE32" s="10" t="n"/>
      <c r="AF32" s="10" t="n"/>
      <c r="AG32" s="10" t="n"/>
      <c r="AH32" s="11">
        <f>SUM(C32:AG32)</f>
        <v/>
      </c>
      <c r="AI32" s="11">
        <f>COUNTIF(C32:AG32,"CO")</f>
        <v/>
      </c>
      <c r="AJ32" s="11">
        <f>COUNTIF(C32:AG32,"CM")</f>
        <v/>
      </c>
      <c r="AK32" s="11">
        <f>COUNTIF(C32:AG32,"CFP")</f>
        <v/>
      </c>
      <c r="AL32" s="11">
        <f>COUNTIF(C32:AG32,"N")</f>
        <v/>
      </c>
      <c r="AM32" s="11">
        <f>COUNTIF(C32:AG32,"*")-AI32-AJ32-AK32-AL32</f>
        <v/>
      </c>
    </row>
    <row r="33">
      <c r="A33" s="8" t="n">
        <v>24</v>
      </c>
      <c r="B33" s="9" t="n"/>
      <c r="C33" s="10" t="n"/>
      <c r="D33" s="10" t="n"/>
      <c r="E33" s="10" t="n"/>
      <c r="F33" s="10" t="n"/>
      <c r="G33" s="10" t="n"/>
      <c r="H33" s="10" t="n"/>
      <c r="I33" s="10" t="n"/>
      <c r="J33" s="10" t="n"/>
      <c r="K33" s="10" t="n"/>
      <c r="L33" s="10" t="n"/>
      <c r="M33" s="10" t="n"/>
      <c r="N33" s="10" t="n"/>
      <c r="O33" s="10" t="n"/>
      <c r="P33" s="10" t="n"/>
      <c r="Q33" s="10" t="n"/>
      <c r="R33" s="10" t="n"/>
      <c r="S33" s="10" t="n"/>
      <c r="T33" s="10" t="n"/>
      <c r="U33" s="10" t="n"/>
      <c r="V33" s="10" t="n"/>
      <c r="W33" s="10" t="n"/>
      <c r="X33" s="10" t="n"/>
      <c r="Y33" s="10" t="n"/>
      <c r="Z33" s="10" t="n"/>
      <c r="AA33" s="10" t="n"/>
      <c r="AB33" s="10" t="n"/>
      <c r="AC33" s="10" t="n"/>
      <c r="AD33" s="10" t="n"/>
      <c r="AE33" s="10" t="n"/>
      <c r="AF33" s="10" t="n"/>
      <c r="AG33" s="10" t="n"/>
      <c r="AH33" s="11">
        <f>SUM(C33:AG33)</f>
        <v/>
      </c>
      <c r="AI33" s="11">
        <f>COUNTIF(C33:AG33,"CO")</f>
        <v/>
      </c>
      <c r="AJ33" s="11">
        <f>COUNTIF(C33:AG33,"CM")</f>
        <v/>
      </c>
      <c r="AK33" s="11">
        <f>COUNTIF(C33:AG33,"CFP")</f>
        <v/>
      </c>
      <c r="AL33" s="11">
        <f>COUNTIF(C33:AG33,"N")</f>
        <v/>
      </c>
      <c r="AM33" s="11">
        <f>COUNTIF(C33:AG33,"*")-AI33-AJ33-AK33-AL33</f>
        <v/>
      </c>
    </row>
    <row r="34">
      <c r="A34" s="8" t="n">
        <v>25</v>
      </c>
      <c r="B34" s="9" t="n"/>
      <c r="C34" s="10" t="n"/>
      <c r="D34" s="10" t="n"/>
      <c r="E34" s="10" t="n"/>
      <c r="F34" s="10" t="n"/>
      <c r="G34" s="10" t="n"/>
      <c r="H34" s="10" t="n"/>
      <c r="I34" s="10" t="n"/>
      <c r="J34" s="10" t="n"/>
      <c r="K34" s="10" t="n"/>
      <c r="L34" s="10" t="n"/>
      <c r="M34" s="10" t="n"/>
      <c r="N34" s="10" t="n"/>
      <c r="O34" s="10" t="n"/>
      <c r="P34" s="10" t="n"/>
      <c r="Q34" s="10" t="n"/>
      <c r="R34" s="10" t="n"/>
      <c r="S34" s="10" t="n"/>
      <c r="T34" s="10" t="n"/>
      <c r="U34" s="10" t="n"/>
      <c r="V34" s="10" t="n"/>
      <c r="W34" s="10" t="n"/>
      <c r="X34" s="10" t="n"/>
      <c r="Y34" s="10" t="n"/>
      <c r="Z34" s="10" t="n"/>
      <c r="AA34" s="10" t="n"/>
      <c r="AB34" s="10" t="n"/>
      <c r="AC34" s="10" t="n"/>
      <c r="AD34" s="10" t="n"/>
      <c r="AE34" s="10" t="n"/>
      <c r="AF34" s="10" t="n"/>
      <c r="AG34" s="10" t="n"/>
      <c r="AH34" s="11">
        <f>SUM(C34:AG34)</f>
        <v/>
      </c>
      <c r="AI34" s="11">
        <f>COUNTIF(C34:AG34,"CO")</f>
        <v/>
      </c>
      <c r="AJ34" s="11">
        <f>COUNTIF(C34:AG34,"CM")</f>
        <v/>
      </c>
      <c r="AK34" s="11">
        <f>COUNTIF(C34:AG34,"CFP")</f>
        <v/>
      </c>
      <c r="AL34" s="11">
        <f>COUNTIF(C34:AG34,"N")</f>
        <v/>
      </c>
      <c r="AM34" s="11">
        <f>COUNTIF(C34:AG34,"*")-AI34-AJ34-AK34-AL34</f>
        <v/>
      </c>
    </row>
    <row r="36">
      <c r="A36" s="12" t="inlineStr">
        <is>
          <t>TOTAL GENERAL</t>
        </is>
      </c>
      <c r="AH36" s="13">
        <f>SUM(AH10:AH34)</f>
        <v/>
      </c>
      <c r="AI36" s="13">
        <f>SUM(AI10:AI34)</f>
        <v/>
      </c>
      <c r="AJ36" s="13">
        <f>SUM(AJ10:AJ34)</f>
        <v/>
      </c>
      <c r="AK36" s="13">
        <f>SUM(AK10:AK34)</f>
        <v/>
      </c>
      <c r="AL36" s="13">
        <f>SUM(AL10:AL34)</f>
        <v/>
      </c>
      <c r="AM36" s="13">
        <f>SUM(AM10:AM34)</f>
        <v/>
      </c>
    </row>
    <row r="39">
      <c r="A39" s="14" t="inlineStr">
        <is>
          <t>Întocmit de:</t>
        </is>
      </c>
      <c r="B39" t="inlineStr">
        <is>
          <t>................................................</t>
        </is>
      </c>
      <c r="J39" s="14" t="inlineStr">
        <is>
          <t>Verificat/Aprobat:</t>
        </is>
      </c>
      <c r="K39" t="inlineStr">
        <is>
          <t>................................................</t>
        </is>
      </c>
    </row>
    <row r="41">
      <c r="A41" s="15" t="inlineStr">
        <is>
          <t>Notă: Acest model este un instrument administrativ orientativ. Compania trebuie să îl adapteze programului de lucru, politicilor interne, contractului colectiv aplicabil și cerințelor proprii de evidență.</t>
        </is>
      </c>
    </row>
    <row r="42"/>
  </sheetData>
  <mergeCells count="21">
    <mergeCell ref="AH8:AH9"/>
    <mergeCell ref="AJ8:AJ9"/>
    <mergeCell ref="B8:B9"/>
    <mergeCell ref="B39:F39"/>
    <mergeCell ref="A1:AL1"/>
    <mergeCell ref="G6:H6"/>
    <mergeCell ref="B6:D6"/>
    <mergeCell ref="B5:D5"/>
    <mergeCell ref="A8:A9"/>
    <mergeCell ref="AL8:AL9"/>
    <mergeCell ref="B4:D4"/>
    <mergeCell ref="G5:H5"/>
    <mergeCell ref="AI8:AI9"/>
    <mergeCell ref="A41:AM42"/>
    <mergeCell ref="K39:O39"/>
    <mergeCell ref="A2:AL2"/>
    <mergeCell ref="G4:H4"/>
    <mergeCell ref="J4:AL6"/>
    <mergeCell ref="AK8:AK9"/>
    <mergeCell ref="AM8:AM9"/>
    <mergeCell ref="A36:AG36"/>
  </mergeCells>
  <conditionalFormatting sqref="C10:C34">
    <cfRule type="expression" priority="1" dxfId="0">
      <formula>C$9=""</formula>
    </cfRule>
    <cfRule type="expression" priority="2" dxfId="1">
      <formula>OR(C$9="sâm",C$9="dum",C$9="Sat",C$9="Sun")</formula>
    </cfRule>
  </conditionalFormatting>
  <conditionalFormatting sqref="D10:D34">
    <cfRule type="expression" priority="3" dxfId="0">
      <formula>D$9=""</formula>
    </cfRule>
    <cfRule type="expression" priority="4" dxfId="1">
      <formula>OR(D$9="sâm",D$9="dum",D$9="Sat",D$9="Sun")</formula>
    </cfRule>
  </conditionalFormatting>
  <conditionalFormatting sqref="E10:E34">
    <cfRule type="expression" priority="5" dxfId="0">
      <formula>E$9=""</formula>
    </cfRule>
    <cfRule type="expression" priority="6" dxfId="1">
      <formula>OR(E$9="sâm",E$9="dum",E$9="Sat",E$9="Sun")</formula>
    </cfRule>
  </conditionalFormatting>
  <conditionalFormatting sqref="F10:F34">
    <cfRule type="expression" priority="7" dxfId="0">
      <formula>F$9=""</formula>
    </cfRule>
    <cfRule type="expression" priority="8" dxfId="1">
      <formula>OR(F$9="sâm",F$9="dum",F$9="Sat",F$9="Sun")</formula>
    </cfRule>
  </conditionalFormatting>
  <conditionalFormatting sqref="G10:G34">
    <cfRule type="expression" priority="9" dxfId="0">
      <formula>G$9=""</formula>
    </cfRule>
    <cfRule type="expression" priority="10" dxfId="1">
      <formula>OR(G$9="sâm",G$9="dum",G$9="Sat",G$9="Sun")</formula>
    </cfRule>
  </conditionalFormatting>
  <conditionalFormatting sqref="H10:H34">
    <cfRule type="expression" priority="11" dxfId="0">
      <formula>H$9=""</formula>
    </cfRule>
    <cfRule type="expression" priority="12" dxfId="1">
      <formula>OR(H$9="sâm",H$9="dum",H$9="Sat",H$9="Sun")</formula>
    </cfRule>
  </conditionalFormatting>
  <conditionalFormatting sqref="I10:I34">
    <cfRule type="expression" priority="13" dxfId="0">
      <formula>I$9=""</formula>
    </cfRule>
    <cfRule type="expression" priority="14" dxfId="1">
      <formula>OR(I$9="sâm",I$9="dum",I$9="Sat",I$9="Sun")</formula>
    </cfRule>
  </conditionalFormatting>
  <conditionalFormatting sqref="J10:J34">
    <cfRule type="expression" priority="15" dxfId="0">
      <formula>J$9=""</formula>
    </cfRule>
    <cfRule type="expression" priority="16" dxfId="1">
      <formula>OR(J$9="sâm",J$9="dum",J$9="Sat",J$9="Sun")</formula>
    </cfRule>
  </conditionalFormatting>
  <conditionalFormatting sqref="K10:K34">
    <cfRule type="expression" priority="17" dxfId="0">
      <formula>K$9=""</formula>
    </cfRule>
    <cfRule type="expression" priority="18" dxfId="1">
      <formula>OR(K$9="sâm",K$9="dum",K$9="Sat",K$9="Sun")</formula>
    </cfRule>
  </conditionalFormatting>
  <conditionalFormatting sqref="L10:L34">
    <cfRule type="expression" priority="19" dxfId="0">
      <formula>L$9=""</formula>
    </cfRule>
    <cfRule type="expression" priority="20" dxfId="1">
      <formula>OR(L$9="sâm",L$9="dum",L$9="Sat",L$9="Sun")</formula>
    </cfRule>
  </conditionalFormatting>
  <conditionalFormatting sqref="M10:M34">
    <cfRule type="expression" priority="21" dxfId="0">
      <formula>M$9=""</formula>
    </cfRule>
    <cfRule type="expression" priority="22" dxfId="1">
      <formula>OR(M$9="sâm",M$9="dum",M$9="Sat",M$9="Sun")</formula>
    </cfRule>
  </conditionalFormatting>
  <conditionalFormatting sqref="N10:N34">
    <cfRule type="expression" priority="23" dxfId="0">
      <formula>N$9=""</formula>
    </cfRule>
    <cfRule type="expression" priority="24" dxfId="1">
      <formula>OR(N$9="sâm",N$9="dum",N$9="Sat",N$9="Sun")</formula>
    </cfRule>
  </conditionalFormatting>
  <conditionalFormatting sqref="O10:O34">
    <cfRule type="expression" priority="25" dxfId="0">
      <formula>O$9=""</formula>
    </cfRule>
    <cfRule type="expression" priority="26" dxfId="1">
      <formula>OR(O$9="sâm",O$9="dum",O$9="Sat",O$9="Sun")</formula>
    </cfRule>
  </conditionalFormatting>
  <conditionalFormatting sqref="P10:P34">
    <cfRule type="expression" priority="27" dxfId="0">
      <formula>P$9=""</formula>
    </cfRule>
    <cfRule type="expression" priority="28" dxfId="1">
      <formula>OR(P$9="sâm",P$9="dum",P$9="Sat",P$9="Sun")</formula>
    </cfRule>
  </conditionalFormatting>
  <conditionalFormatting sqref="Q10:Q34">
    <cfRule type="expression" priority="29" dxfId="0">
      <formula>Q$9=""</formula>
    </cfRule>
    <cfRule type="expression" priority="30" dxfId="1">
      <formula>OR(Q$9="sâm",Q$9="dum",Q$9="Sat",Q$9="Sun")</formula>
    </cfRule>
  </conditionalFormatting>
  <conditionalFormatting sqref="R10:R34">
    <cfRule type="expression" priority="31" dxfId="0">
      <formula>R$9=""</formula>
    </cfRule>
    <cfRule type="expression" priority="32" dxfId="1">
      <formula>OR(R$9="sâm",R$9="dum",R$9="Sat",R$9="Sun")</formula>
    </cfRule>
  </conditionalFormatting>
  <conditionalFormatting sqref="S10:S34">
    <cfRule type="expression" priority="33" dxfId="0">
      <formula>S$9=""</formula>
    </cfRule>
    <cfRule type="expression" priority="34" dxfId="1">
      <formula>OR(S$9="sâm",S$9="dum",S$9="Sat",S$9="Sun")</formula>
    </cfRule>
  </conditionalFormatting>
  <conditionalFormatting sqref="T10:T34">
    <cfRule type="expression" priority="35" dxfId="0">
      <formula>T$9=""</formula>
    </cfRule>
    <cfRule type="expression" priority="36" dxfId="1">
      <formula>OR(T$9="sâm",T$9="dum",T$9="Sat",T$9="Sun")</formula>
    </cfRule>
  </conditionalFormatting>
  <conditionalFormatting sqref="U10:U34">
    <cfRule type="expression" priority="37" dxfId="0">
      <formula>U$9=""</formula>
    </cfRule>
    <cfRule type="expression" priority="38" dxfId="1">
      <formula>OR(U$9="sâm",U$9="dum",U$9="Sat",U$9="Sun")</formula>
    </cfRule>
  </conditionalFormatting>
  <conditionalFormatting sqref="V10:V34">
    <cfRule type="expression" priority="39" dxfId="0">
      <formula>V$9=""</formula>
    </cfRule>
    <cfRule type="expression" priority="40" dxfId="1">
      <formula>OR(V$9="sâm",V$9="dum",V$9="Sat",V$9="Sun")</formula>
    </cfRule>
  </conditionalFormatting>
  <conditionalFormatting sqref="W10:W34">
    <cfRule type="expression" priority="41" dxfId="0">
      <formula>W$9=""</formula>
    </cfRule>
    <cfRule type="expression" priority="42" dxfId="1">
      <formula>OR(W$9="sâm",W$9="dum",W$9="Sat",W$9="Sun")</formula>
    </cfRule>
  </conditionalFormatting>
  <conditionalFormatting sqref="X10:X34">
    <cfRule type="expression" priority="43" dxfId="0">
      <formula>X$9=""</formula>
    </cfRule>
    <cfRule type="expression" priority="44" dxfId="1">
      <formula>OR(X$9="sâm",X$9="dum",X$9="Sat",X$9="Sun")</formula>
    </cfRule>
  </conditionalFormatting>
  <conditionalFormatting sqref="Y10:Y34">
    <cfRule type="expression" priority="45" dxfId="0">
      <formula>Y$9=""</formula>
    </cfRule>
    <cfRule type="expression" priority="46" dxfId="1">
      <formula>OR(Y$9="sâm",Y$9="dum",Y$9="Sat",Y$9="Sun")</formula>
    </cfRule>
  </conditionalFormatting>
  <conditionalFormatting sqref="Z10:Z34">
    <cfRule type="expression" priority="47" dxfId="0">
      <formula>Z$9=""</formula>
    </cfRule>
    <cfRule type="expression" priority="48" dxfId="1">
      <formula>OR(Z$9="sâm",Z$9="dum",Z$9="Sat",Z$9="Sun")</formula>
    </cfRule>
  </conditionalFormatting>
  <conditionalFormatting sqref="AA10:AA34">
    <cfRule type="expression" priority="49" dxfId="0">
      <formula>AA$9=""</formula>
    </cfRule>
    <cfRule type="expression" priority="50" dxfId="1">
      <formula>OR(AA$9="sâm",AA$9="dum",AA$9="Sat",AA$9="Sun")</formula>
    </cfRule>
  </conditionalFormatting>
  <conditionalFormatting sqref="AB10:AB34">
    <cfRule type="expression" priority="51" dxfId="0">
      <formula>AB$9=""</formula>
    </cfRule>
    <cfRule type="expression" priority="52" dxfId="1">
      <formula>OR(AB$9="sâm",AB$9="dum",AB$9="Sat",AB$9="Sun")</formula>
    </cfRule>
  </conditionalFormatting>
  <conditionalFormatting sqref="AC10:AC34">
    <cfRule type="expression" priority="53" dxfId="0">
      <formula>AC$9=""</formula>
    </cfRule>
    <cfRule type="expression" priority="54" dxfId="1">
      <formula>OR(AC$9="sâm",AC$9="dum",AC$9="Sat",AC$9="Sun")</formula>
    </cfRule>
  </conditionalFormatting>
  <conditionalFormatting sqref="AD10:AD34">
    <cfRule type="expression" priority="55" dxfId="0">
      <formula>AD$9=""</formula>
    </cfRule>
    <cfRule type="expression" priority="56" dxfId="1">
      <formula>OR(AD$9="sâm",AD$9="dum",AD$9="Sat",AD$9="Sun")</formula>
    </cfRule>
  </conditionalFormatting>
  <conditionalFormatting sqref="AE10:AE34">
    <cfRule type="expression" priority="57" dxfId="0">
      <formula>AE$9=""</formula>
    </cfRule>
    <cfRule type="expression" priority="58" dxfId="1">
      <formula>OR(AE$9="sâm",AE$9="dum",AE$9="Sat",AE$9="Sun")</formula>
    </cfRule>
  </conditionalFormatting>
  <conditionalFormatting sqref="AF10:AF34">
    <cfRule type="expression" priority="59" dxfId="0">
      <formula>AF$9=""</formula>
    </cfRule>
    <cfRule type="expression" priority="60" dxfId="1">
      <formula>OR(AF$9="sâm",AF$9="dum",AF$9="Sat",AF$9="Sun")</formula>
    </cfRule>
  </conditionalFormatting>
  <conditionalFormatting sqref="AG10:AG34">
    <cfRule type="expression" priority="61" dxfId="0">
      <formula>AG$9=""</formula>
    </cfRule>
    <cfRule type="expression" priority="62" dxfId="1">
      <formula>OR(AG$9="sâm",AG$9="dum",AG$9="Sat",AG$9="Sun")</formula>
    </cfRule>
  </conditionalFormatting>
  <dataValidations count="2">
    <dataValidation sqref="G4" showDropDown="0" showInputMessage="0" showErrorMessage="0" allowBlank="0" type="list">
      <formula1>"Ianuarie,Februarie,Martie,Aprilie,Mai,Iunie,Iulie,August,Septembrie,Octombrie,Noiembrie,Decembrie"</formula1>
    </dataValidation>
    <dataValidation sqref="G5" showDropDown="0" showInputMessage="0" showErrorMessage="0" allowBlank="0" type="whole" operator="between">
      <formula1>2020</formula1>
      <formula2>2100</formula2>
    </dataValidation>
  </dataValidations>
  <pageMargins left="0.25" right="0.25" top="0.4" bottom="0.4" header="0.2" footer="0.2"/>
  <pageSetup orientation="landscape" fitToHeight="0" fitToWidth="1"/>
  <legacyDrawing xmlns:r="http://schemas.openxmlformats.org/officeDocument/2006/relationships" r:id="anysvml"/>
</worksheet>
</file>

<file path=xl/worksheets/sheet2.xml><?xml version="1.0" encoding="utf-8"?>
<worksheet xmlns="http://schemas.openxmlformats.org/spreadsheetml/2006/main">
  <sheetPr>
    <outlinePr summaryBelow="1" summaryRight="1"/>
    <pageSetUpPr fitToPage="1"/>
  </sheetPr>
  <dimension ref="A1:P108"/>
  <sheetViews>
    <sheetView showGridLines="0" workbookViewId="0">
      <pane ySplit="8" topLeftCell="A9" activePane="bottomLeft" state="frozen"/>
      <selection pane="bottomLeft" activeCell="A1" sqref="A1"/>
    </sheetView>
  </sheetViews>
  <sheetFormatPr baseColWidth="8" defaultRowHeight="15"/>
  <cols>
    <col width="12" customWidth="1" min="1" max="1"/>
    <col width="24" customWidth="1" min="2" max="2"/>
    <col width="14" customWidth="1" min="3" max="3"/>
    <col width="20" customWidth="1" min="4" max="4"/>
    <col width="20" customWidth="1" min="5" max="5"/>
    <col width="15" customWidth="1" min="6" max="6"/>
    <col width="15" customWidth="1" min="7" max="7"/>
    <col width="14" customWidth="1" min="8" max="8"/>
    <col width="14" customWidth="1" min="9" max="9"/>
    <col width="12" customWidth="1" min="10" max="10"/>
    <col width="12" customWidth="1" min="11" max="11"/>
    <col width="15" customWidth="1" min="12" max="12"/>
    <col width="24" customWidth="1" min="13" max="13"/>
    <col width="24" customWidth="1" min="14" max="14"/>
    <col width="18" customWidth="1" min="15" max="15"/>
    <col width="18" customWidth="1" min="16" max="16"/>
  </cols>
  <sheetData>
    <row r="1" ht="28" customHeight="1">
      <c r="A1" s="16" t="inlineStr">
        <is>
          <t>PONTAJ ZILNIC DETALIAT</t>
        </is>
      </c>
    </row>
    <row r="2">
      <c r="A2" s="17" t="inlineStr">
        <is>
          <t>Folosiți această filă când aveți nevoie de ora efectivă de început/sfârșit, pauză și trasabilitatea corecțiilor.</t>
        </is>
      </c>
    </row>
    <row r="4">
      <c r="A4" s="14" t="inlineStr">
        <is>
          <t>Angajator:</t>
        </is>
      </c>
      <c r="B4" s="18" t="n"/>
    </row>
    <row r="5">
      <c r="A5" s="14" t="inlineStr">
        <is>
          <t>Perioada:</t>
        </is>
      </c>
      <c r="B5" s="18" t="n"/>
    </row>
    <row r="6">
      <c r="A6" s="14" t="inlineStr">
        <is>
          <t>Responsabil evidență:</t>
        </is>
      </c>
      <c r="B6" s="18" t="n"/>
    </row>
    <row r="8" ht="44" customHeight="1">
      <c r="A8" s="19" t="inlineStr">
        <is>
          <t>Data</t>
        </is>
      </c>
      <c r="B8" s="19" t="inlineStr">
        <is>
          <t>Nume și prenume</t>
        </is>
      </c>
      <c r="C8" s="19" t="inlineStr">
        <is>
          <t>ID intern / marcă</t>
        </is>
      </c>
      <c r="D8" s="19" t="inlineStr">
        <is>
          <t>Funcție / echipă</t>
        </is>
      </c>
      <c r="E8" s="19" t="inlineStr">
        <is>
          <t>Punct de lucru</t>
        </is>
      </c>
      <c r="F8" s="19" t="inlineStr">
        <is>
          <t>Ora început planificată</t>
        </is>
      </c>
      <c r="G8" s="19" t="inlineStr">
        <is>
          <t>Ora sfârșit planificată</t>
        </is>
      </c>
      <c r="H8" s="19" t="inlineStr">
        <is>
          <t>Ora efectivă început</t>
        </is>
      </c>
      <c r="I8" s="19" t="inlineStr">
        <is>
          <t>Ora efectivă sfârșit</t>
        </is>
      </c>
      <c r="J8" s="19" t="inlineStr">
        <is>
          <t>Pauză (minute)</t>
        </is>
      </c>
      <c r="K8" s="19" t="inlineStr">
        <is>
          <t>Timp lucrat</t>
        </is>
      </c>
      <c r="L8" s="19" t="inlineStr">
        <is>
          <t>Cod zi / absență</t>
        </is>
      </c>
      <c r="M8" s="19" t="inlineStr">
        <is>
          <t>Observații</t>
        </is>
      </c>
      <c r="N8" s="19" t="inlineStr">
        <is>
          <t>Corecție - motiv</t>
        </is>
      </c>
      <c r="O8" s="19" t="inlineStr">
        <is>
          <t>Corectat de</t>
        </is>
      </c>
      <c r="P8" s="19" t="inlineStr">
        <is>
          <t>Data/ora corecției</t>
        </is>
      </c>
    </row>
    <row r="9">
      <c r="A9" s="38" t="n"/>
      <c r="B9" s="21" t="n"/>
      <c r="C9" s="21" t="n"/>
      <c r="D9" s="21" t="n"/>
      <c r="E9" s="21" t="n"/>
      <c r="F9" s="39" t="n"/>
      <c r="G9" s="39" t="n"/>
      <c r="H9" s="39" t="n"/>
      <c r="I9" s="39" t="n"/>
      <c r="J9" s="21" t="n"/>
      <c r="K9" s="40">
        <f>IF(OR(H9="",I9=""),"",MOD(I9-H9,1)-IF(J9="",0,J9/1440))</f>
        <v/>
      </c>
      <c r="L9" s="21" t="n"/>
      <c r="M9" s="21" t="n"/>
      <c r="N9" s="21" t="n"/>
      <c r="O9" s="21" t="n"/>
      <c r="P9" s="24" t="n"/>
    </row>
    <row r="10">
      <c r="A10" s="38" t="n"/>
      <c r="B10" s="21" t="n"/>
      <c r="C10" s="21" t="n"/>
      <c r="D10" s="21" t="n"/>
      <c r="E10" s="21" t="n"/>
      <c r="F10" s="39" t="n"/>
      <c r="G10" s="39" t="n"/>
      <c r="H10" s="39" t="n"/>
      <c r="I10" s="39" t="n"/>
      <c r="J10" s="21" t="n"/>
      <c r="K10" s="40">
        <f>IF(OR(H10="",I10=""),"",MOD(I10-H10,1)-IF(J10="",0,J10/1440))</f>
        <v/>
      </c>
      <c r="L10" s="21" t="n"/>
      <c r="M10" s="21" t="n"/>
      <c r="N10" s="21" t="n"/>
      <c r="O10" s="21" t="n"/>
      <c r="P10" s="24" t="n"/>
    </row>
    <row r="11">
      <c r="A11" s="38" t="n"/>
      <c r="B11" s="21" t="n"/>
      <c r="C11" s="21" t="n"/>
      <c r="D11" s="21" t="n"/>
      <c r="E11" s="21" t="n"/>
      <c r="F11" s="39" t="n"/>
      <c r="G11" s="39" t="n"/>
      <c r="H11" s="39" t="n"/>
      <c r="I11" s="39" t="n"/>
      <c r="J11" s="21" t="n"/>
      <c r="K11" s="40">
        <f>IF(OR(H11="",I11=""),"",MOD(I11-H11,1)-IF(J11="",0,J11/1440))</f>
        <v/>
      </c>
      <c r="L11" s="21" t="n"/>
      <c r="M11" s="21" t="n"/>
      <c r="N11" s="21" t="n"/>
      <c r="O11" s="21" t="n"/>
      <c r="P11" s="24" t="n"/>
    </row>
    <row r="12">
      <c r="A12" s="38" t="n"/>
      <c r="B12" s="21" t="n"/>
      <c r="C12" s="21" t="n"/>
      <c r="D12" s="21" t="n"/>
      <c r="E12" s="21" t="n"/>
      <c r="F12" s="39" t="n"/>
      <c r="G12" s="39" t="n"/>
      <c r="H12" s="39" t="n"/>
      <c r="I12" s="39" t="n"/>
      <c r="J12" s="21" t="n"/>
      <c r="K12" s="40">
        <f>IF(OR(H12="",I12=""),"",MOD(I12-H12,1)-IF(J12="",0,J12/1440))</f>
        <v/>
      </c>
      <c r="L12" s="21" t="n"/>
      <c r="M12" s="21" t="n"/>
      <c r="N12" s="21" t="n"/>
      <c r="O12" s="21" t="n"/>
      <c r="P12" s="24" t="n"/>
    </row>
    <row r="13">
      <c r="A13" s="38" t="n"/>
      <c r="B13" s="21" t="n"/>
      <c r="C13" s="21" t="n"/>
      <c r="D13" s="21" t="n"/>
      <c r="E13" s="21" t="n"/>
      <c r="F13" s="39" t="n"/>
      <c r="G13" s="39" t="n"/>
      <c r="H13" s="39" t="n"/>
      <c r="I13" s="39" t="n"/>
      <c r="J13" s="21" t="n"/>
      <c r="K13" s="40">
        <f>IF(OR(H13="",I13=""),"",MOD(I13-H13,1)-IF(J13="",0,J13/1440))</f>
        <v/>
      </c>
      <c r="L13" s="21" t="n"/>
      <c r="M13" s="21" t="n"/>
      <c r="N13" s="21" t="n"/>
      <c r="O13" s="21" t="n"/>
      <c r="P13" s="24" t="n"/>
    </row>
    <row r="14">
      <c r="A14" s="38" t="n"/>
      <c r="B14" s="21" t="n"/>
      <c r="C14" s="21" t="n"/>
      <c r="D14" s="21" t="n"/>
      <c r="E14" s="21" t="n"/>
      <c r="F14" s="39" t="n"/>
      <c r="G14" s="39" t="n"/>
      <c r="H14" s="39" t="n"/>
      <c r="I14" s="39" t="n"/>
      <c r="J14" s="21" t="n"/>
      <c r="K14" s="40">
        <f>IF(OR(H14="",I14=""),"",MOD(I14-H14,1)-IF(J14="",0,J14/1440))</f>
        <v/>
      </c>
      <c r="L14" s="21" t="n"/>
      <c r="M14" s="21" t="n"/>
      <c r="N14" s="21" t="n"/>
      <c r="O14" s="21" t="n"/>
      <c r="P14" s="24" t="n"/>
    </row>
    <row r="15">
      <c r="A15" s="38" t="n"/>
      <c r="B15" s="21" t="n"/>
      <c r="C15" s="21" t="n"/>
      <c r="D15" s="21" t="n"/>
      <c r="E15" s="21" t="n"/>
      <c r="F15" s="39" t="n"/>
      <c r="G15" s="39" t="n"/>
      <c r="H15" s="39" t="n"/>
      <c r="I15" s="39" t="n"/>
      <c r="J15" s="21" t="n"/>
      <c r="K15" s="40">
        <f>IF(OR(H15="",I15=""),"",MOD(I15-H15,1)-IF(J15="",0,J15/1440))</f>
        <v/>
      </c>
      <c r="L15" s="21" t="n"/>
      <c r="M15" s="21" t="n"/>
      <c r="N15" s="21" t="n"/>
      <c r="O15" s="21" t="n"/>
      <c r="P15" s="24" t="n"/>
    </row>
    <row r="16">
      <c r="A16" s="38" t="n"/>
      <c r="B16" s="21" t="n"/>
      <c r="C16" s="21" t="n"/>
      <c r="D16" s="21" t="n"/>
      <c r="E16" s="21" t="n"/>
      <c r="F16" s="39" t="n"/>
      <c r="G16" s="39" t="n"/>
      <c r="H16" s="39" t="n"/>
      <c r="I16" s="39" t="n"/>
      <c r="J16" s="21" t="n"/>
      <c r="K16" s="40">
        <f>IF(OR(H16="",I16=""),"",MOD(I16-H16,1)-IF(J16="",0,J16/1440))</f>
        <v/>
      </c>
      <c r="L16" s="21" t="n"/>
      <c r="M16" s="21" t="n"/>
      <c r="N16" s="21" t="n"/>
      <c r="O16" s="21" t="n"/>
      <c r="P16" s="24" t="n"/>
    </row>
    <row r="17">
      <c r="A17" s="38" t="n"/>
      <c r="B17" s="21" t="n"/>
      <c r="C17" s="21" t="n"/>
      <c r="D17" s="21" t="n"/>
      <c r="E17" s="21" t="n"/>
      <c r="F17" s="39" t="n"/>
      <c r="G17" s="39" t="n"/>
      <c r="H17" s="39" t="n"/>
      <c r="I17" s="39" t="n"/>
      <c r="J17" s="21" t="n"/>
      <c r="K17" s="40">
        <f>IF(OR(H17="",I17=""),"",MOD(I17-H17,1)-IF(J17="",0,J17/1440))</f>
        <v/>
      </c>
      <c r="L17" s="21" t="n"/>
      <c r="M17" s="21" t="n"/>
      <c r="N17" s="21" t="n"/>
      <c r="O17" s="21" t="n"/>
      <c r="P17" s="24" t="n"/>
    </row>
    <row r="18">
      <c r="A18" s="38" t="n"/>
      <c r="B18" s="21" t="n"/>
      <c r="C18" s="21" t="n"/>
      <c r="D18" s="21" t="n"/>
      <c r="E18" s="21" t="n"/>
      <c r="F18" s="39" t="n"/>
      <c r="G18" s="39" t="n"/>
      <c r="H18" s="39" t="n"/>
      <c r="I18" s="39" t="n"/>
      <c r="J18" s="21" t="n"/>
      <c r="K18" s="40">
        <f>IF(OR(H18="",I18=""),"",MOD(I18-H18,1)-IF(J18="",0,J18/1440))</f>
        <v/>
      </c>
      <c r="L18" s="21" t="n"/>
      <c r="M18" s="21" t="n"/>
      <c r="N18" s="21" t="n"/>
      <c r="O18" s="21" t="n"/>
      <c r="P18" s="24" t="n"/>
    </row>
    <row r="19">
      <c r="A19" s="38" t="n"/>
      <c r="B19" s="21" t="n"/>
      <c r="C19" s="21" t="n"/>
      <c r="D19" s="21" t="n"/>
      <c r="E19" s="21" t="n"/>
      <c r="F19" s="39" t="n"/>
      <c r="G19" s="39" t="n"/>
      <c r="H19" s="39" t="n"/>
      <c r="I19" s="39" t="n"/>
      <c r="J19" s="21" t="n"/>
      <c r="K19" s="40">
        <f>IF(OR(H19="",I19=""),"",MOD(I19-H19,1)-IF(J19="",0,J19/1440))</f>
        <v/>
      </c>
      <c r="L19" s="21" t="n"/>
      <c r="M19" s="21" t="n"/>
      <c r="N19" s="21" t="n"/>
      <c r="O19" s="21" t="n"/>
      <c r="P19" s="24" t="n"/>
    </row>
    <row r="20">
      <c r="A20" s="38" t="n"/>
      <c r="B20" s="21" t="n"/>
      <c r="C20" s="21" t="n"/>
      <c r="D20" s="21" t="n"/>
      <c r="E20" s="21" t="n"/>
      <c r="F20" s="39" t="n"/>
      <c r="G20" s="39" t="n"/>
      <c r="H20" s="39" t="n"/>
      <c r="I20" s="39" t="n"/>
      <c r="J20" s="21" t="n"/>
      <c r="K20" s="40">
        <f>IF(OR(H20="",I20=""),"",MOD(I20-H20,1)-IF(J20="",0,J20/1440))</f>
        <v/>
      </c>
      <c r="L20" s="21" t="n"/>
      <c r="M20" s="21" t="n"/>
      <c r="N20" s="21" t="n"/>
      <c r="O20" s="21" t="n"/>
      <c r="P20" s="24" t="n"/>
    </row>
    <row r="21">
      <c r="A21" s="38" t="n"/>
      <c r="B21" s="21" t="n"/>
      <c r="C21" s="21" t="n"/>
      <c r="D21" s="21" t="n"/>
      <c r="E21" s="21" t="n"/>
      <c r="F21" s="39" t="n"/>
      <c r="G21" s="39" t="n"/>
      <c r="H21" s="39" t="n"/>
      <c r="I21" s="39" t="n"/>
      <c r="J21" s="21" t="n"/>
      <c r="K21" s="40">
        <f>IF(OR(H21="",I21=""),"",MOD(I21-H21,1)-IF(J21="",0,J21/1440))</f>
        <v/>
      </c>
      <c r="L21" s="21" t="n"/>
      <c r="M21" s="21" t="n"/>
      <c r="N21" s="21" t="n"/>
      <c r="O21" s="21" t="n"/>
      <c r="P21" s="24" t="n"/>
    </row>
    <row r="22">
      <c r="A22" s="38" t="n"/>
      <c r="B22" s="21" t="n"/>
      <c r="C22" s="21" t="n"/>
      <c r="D22" s="21" t="n"/>
      <c r="E22" s="21" t="n"/>
      <c r="F22" s="39" t="n"/>
      <c r="G22" s="39" t="n"/>
      <c r="H22" s="39" t="n"/>
      <c r="I22" s="39" t="n"/>
      <c r="J22" s="21" t="n"/>
      <c r="K22" s="40">
        <f>IF(OR(H22="",I22=""),"",MOD(I22-H22,1)-IF(J22="",0,J22/1440))</f>
        <v/>
      </c>
      <c r="L22" s="21" t="n"/>
      <c r="M22" s="21" t="n"/>
      <c r="N22" s="21" t="n"/>
      <c r="O22" s="21" t="n"/>
      <c r="P22" s="24" t="n"/>
    </row>
    <row r="23">
      <c r="A23" s="38" t="n"/>
      <c r="B23" s="21" t="n"/>
      <c r="C23" s="21" t="n"/>
      <c r="D23" s="21" t="n"/>
      <c r="E23" s="21" t="n"/>
      <c r="F23" s="39" t="n"/>
      <c r="G23" s="39" t="n"/>
      <c r="H23" s="39" t="n"/>
      <c r="I23" s="39" t="n"/>
      <c r="J23" s="21" t="n"/>
      <c r="K23" s="40">
        <f>IF(OR(H23="",I23=""),"",MOD(I23-H23,1)-IF(J23="",0,J23/1440))</f>
        <v/>
      </c>
      <c r="L23" s="21" t="n"/>
      <c r="M23" s="21" t="n"/>
      <c r="N23" s="21" t="n"/>
      <c r="O23" s="21" t="n"/>
      <c r="P23" s="24" t="n"/>
    </row>
    <row r="24">
      <c r="A24" s="38" t="n"/>
      <c r="B24" s="21" t="n"/>
      <c r="C24" s="21" t="n"/>
      <c r="D24" s="21" t="n"/>
      <c r="E24" s="21" t="n"/>
      <c r="F24" s="39" t="n"/>
      <c r="G24" s="39" t="n"/>
      <c r="H24" s="39" t="n"/>
      <c r="I24" s="39" t="n"/>
      <c r="J24" s="21" t="n"/>
      <c r="K24" s="40">
        <f>IF(OR(H24="",I24=""),"",MOD(I24-H24,1)-IF(J24="",0,J24/1440))</f>
        <v/>
      </c>
      <c r="L24" s="21" t="n"/>
      <c r="M24" s="21" t="n"/>
      <c r="N24" s="21" t="n"/>
      <c r="O24" s="21" t="n"/>
      <c r="P24" s="24" t="n"/>
    </row>
    <row r="25">
      <c r="A25" s="38" t="n"/>
      <c r="B25" s="21" t="n"/>
      <c r="C25" s="21" t="n"/>
      <c r="D25" s="21" t="n"/>
      <c r="E25" s="21" t="n"/>
      <c r="F25" s="39" t="n"/>
      <c r="G25" s="39" t="n"/>
      <c r="H25" s="39" t="n"/>
      <c r="I25" s="39" t="n"/>
      <c r="J25" s="21" t="n"/>
      <c r="K25" s="40">
        <f>IF(OR(H25="",I25=""),"",MOD(I25-H25,1)-IF(J25="",0,J25/1440))</f>
        <v/>
      </c>
      <c r="L25" s="21" t="n"/>
      <c r="M25" s="21" t="n"/>
      <c r="N25" s="21" t="n"/>
      <c r="O25" s="21" t="n"/>
      <c r="P25" s="24" t="n"/>
    </row>
    <row r="26">
      <c r="A26" s="38" t="n"/>
      <c r="B26" s="21" t="n"/>
      <c r="C26" s="21" t="n"/>
      <c r="D26" s="21" t="n"/>
      <c r="E26" s="21" t="n"/>
      <c r="F26" s="39" t="n"/>
      <c r="G26" s="39" t="n"/>
      <c r="H26" s="39" t="n"/>
      <c r="I26" s="39" t="n"/>
      <c r="J26" s="21" t="n"/>
      <c r="K26" s="40">
        <f>IF(OR(H26="",I26=""),"",MOD(I26-H26,1)-IF(J26="",0,J26/1440))</f>
        <v/>
      </c>
      <c r="L26" s="21" t="n"/>
      <c r="M26" s="21" t="n"/>
      <c r="N26" s="21" t="n"/>
      <c r="O26" s="21" t="n"/>
      <c r="P26" s="24" t="n"/>
    </row>
    <row r="27">
      <c r="A27" s="38" t="n"/>
      <c r="B27" s="21" t="n"/>
      <c r="C27" s="21" t="n"/>
      <c r="D27" s="21" t="n"/>
      <c r="E27" s="21" t="n"/>
      <c r="F27" s="39" t="n"/>
      <c r="G27" s="39" t="n"/>
      <c r="H27" s="39" t="n"/>
      <c r="I27" s="39" t="n"/>
      <c r="J27" s="21" t="n"/>
      <c r="K27" s="40">
        <f>IF(OR(H27="",I27=""),"",MOD(I27-H27,1)-IF(J27="",0,J27/1440))</f>
        <v/>
      </c>
      <c r="L27" s="21" t="n"/>
      <c r="M27" s="21" t="n"/>
      <c r="N27" s="21" t="n"/>
      <c r="O27" s="21" t="n"/>
      <c r="P27" s="24" t="n"/>
    </row>
    <row r="28">
      <c r="A28" s="38" t="n"/>
      <c r="B28" s="21" t="n"/>
      <c r="C28" s="21" t="n"/>
      <c r="D28" s="21" t="n"/>
      <c r="E28" s="21" t="n"/>
      <c r="F28" s="39" t="n"/>
      <c r="G28" s="39" t="n"/>
      <c r="H28" s="39" t="n"/>
      <c r="I28" s="39" t="n"/>
      <c r="J28" s="21" t="n"/>
      <c r="K28" s="40">
        <f>IF(OR(H28="",I28=""),"",MOD(I28-H28,1)-IF(J28="",0,J28/1440))</f>
        <v/>
      </c>
      <c r="L28" s="21" t="n"/>
      <c r="M28" s="21" t="n"/>
      <c r="N28" s="21" t="n"/>
      <c r="O28" s="21" t="n"/>
      <c r="P28" s="24" t="n"/>
    </row>
    <row r="29">
      <c r="A29" s="38" t="n"/>
      <c r="B29" s="21" t="n"/>
      <c r="C29" s="21" t="n"/>
      <c r="D29" s="21" t="n"/>
      <c r="E29" s="21" t="n"/>
      <c r="F29" s="39" t="n"/>
      <c r="G29" s="39" t="n"/>
      <c r="H29" s="39" t="n"/>
      <c r="I29" s="39" t="n"/>
      <c r="J29" s="21" t="n"/>
      <c r="K29" s="40">
        <f>IF(OR(H29="",I29=""),"",MOD(I29-H29,1)-IF(J29="",0,J29/1440))</f>
        <v/>
      </c>
      <c r="L29" s="21" t="n"/>
      <c r="M29" s="21" t="n"/>
      <c r="N29" s="21" t="n"/>
      <c r="O29" s="21" t="n"/>
      <c r="P29" s="24" t="n"/>
    </row>
    <row r="30">
      <c r="A30" s="38" t="n"/>
      <c r="B30" s="21" t="n"/>
      <c r="C30" s="21" t="n"/>
      <c r="D30" s="21" t="n"/>
      <c r="E30" s="21" t="n"/>
      <c r="F30" s="39" t="n"/>
      <c r="G30" s="39" t="n"/>
      <c r="H30" s="39" t="n"/>
      <c r="I30" s="39" t="n"/>
      <c r="J30" s="21" t="n"/>
      <c r="K30" s="40">
        <f>IF(OR(H30="",I30=""),"",MOD(I30-H30,1)-IF(J30="",0,J30/1440))</f>
        <v/>
      </c>
      <c r="L30" s="21" t="n"/>
      <c r="M30" s="21" t="n"/>
      <c r="N30" s="21" t="n"/>
      <c r="O30" s="21" t="n"/>
      <c r="P30" s="24" t="n"/>
    </row>
    <row r="31">
      <c r="A31" s="38" t="n"/>
      <c r="B31" s="21" t="n"/>
      <c r="C31" s="21" t="n"/>
      <c r="D31" s="21" t="n"/>
      <c r="E31" s="21" t="n"/>
      <c r="F31" s="39" t="n"/>
      <c r="G31" s="39" t="n"/>
      <c r="H31" s="39" t="n"/>
      <c r="I31" s="39" t="n"/>
      <c r="J31" s="21" t="n"/>
      <c r="K31" s="40">
        <f>IF(OR(H31="",I31=""),"",MOD(I31-H31,1)-IF(J31="",0,J31/1440))</f>
        <v/>
      </c>
      <c r="L31" s="21" t="n"/>
      <c r="M31" s="21" t="n"/>
      <c r="N31" s="21" t="n"/>
      <c r="O31" s="21" t="n"/>
      <c r="P31" s="24" t="n"/>
    </row>
    <row r="32">
      <c r="A32" s="38" t="n"/>
      <c r="B32" s="21" t="n"/>
      <c r="C32" s="21" t="n"/>
      <c r="D32" s="21" t="n"/>
      <c r="E32" s="21" t="n"/>
      <c r="F32" s="39" t="n"/>
      <c r="G32" s="39" t="n"/>
      <c r="H32" s="39" t="n"/>
      <c r="I32" s="39" t="n"/>
      <c r="J32" s="21" t="n"/>
      <c r="K32" s="40">
        <f>IF(OR(H32="",I32=""),"",MOD(I32-H32,1)-IF(J32="",0,J32/1440))</f>
        <v/>
      </c>
      <c r="L32" s="21" t="n"/>
      <c r="M32" s="21" t="n"/>
      <c r="N32" s="21" t="n"/>
      <c r="O32" s="21" t="n"/>
      <c r="P32" s="24" t="n"/>
    </row>
    <row r="33">
      <c r="A33" s="38" t="n"/>
      <c r="B33" s="21" t="n"/>
      <c r="C33" s="21" t="n"/>
      <c r="D33" s="21" t="n"/>
      <c r="E33" s="21" t="n"/>
      <c r="F33" s="39" t="n"/>
      <c r="G33" s="39" t="n"/>
      <c r="H33" s="39" t="n"/>
      <c r="I33" s="39" t="n"/>
      <c r="J33" s="21" t="n"/>
      <c r="K33" s="40">
        <f>IF(OR(H33="",I33=""),"",MOD(I33-H33,1)-IF(J33="",0,J33/1440))</f>
        <v/>
      </c>
      <c r="L33" s="21" t="n"/>
      <c r="M33" s="21" t="n"/>
      <c r="N33" s="21" t="n"/>
      <c r="O33" s="21" t="n"/>
      <c r="P33" s="24" t="n"/>
    </row>
    <row r="34">
      <c r="A34" s="38" t="n"/>
      <c r="B34" s="21" t="n"/>
      <c r="C34" s="21" t="n"/>
      <c r="D34" s="21" t="n"/>
      <c r="E34" s="21" t="n"/>
      <c r="F34" s="39" t="n"/>
      <c r="G34" s="39" t="n"/>
      <c r="H34" s="39" t="n"/>
      <c r="I34" s="39" t="n"/>
      <c r="J34" s="21" t="n"/>
      <c r="K34" s="40">
        <f>IF(OR(H34="",I34=""),"",MOD(I34-H34,1)-IF(J34="",0,J34/1440))</f>
        <v/>
      </c>
      <c r="L34" s="21" t="n"/>
      <c r="M34" s="21" t="n"/>
      <c r="N34" s="21" t="n"/>
      <c r="O34" s="21" t="n"/>
      <c r="P34" s="24" t="n"/>
    </row>
    <row r="35">
      <c r="A35" s="38" t="n"/>
      <c r="B35" s="21" t="n"/>
      <c r="C35" s="21" t="n"/>
      <c r="D35" s="21" t="n"/>
      <c r="E35" s="21" t="n"/>
      <c r="F35" s="39" t="n"/>
      <c r="G35" s="39" t="n"/>
      <c r="H35" s="39" t="n"/>
      <c r="I35" s="39" t="n"/>
      <c r="J35" s="21" t="n"/>
      <c r="K35" s="40">
        <f>IF(OR(H35="",I35=""),"",MOD(I35-H35,1)-IF(J35="",0,J35/1440))</f>
        <v/>
      </c>
      <c r="L35" s="21" t="n"/>
      <c r="M35" s="21" t="n"/>
      <c r="N35" s="21" t="n"/>
      <c r="O35" s="21" t="n"/>
      <c r="P35" s="24" t="n"/>
    </row>
    <row r="36">
      <c r="A36" s="38" t="n"/>
      <c r="B36" s="21" t="n"/>
      <c r="C36" s="21" t="n"/>
      <c r="D36" s="21" t="n"/>
      <c r="E36" s="21" t="n"/>
      <c r="F36" s="39" t="n"/>
      <c r="G36" s="39" t="n"/>
      <c r="H36" s="39" t="n"/>
      <c r="I36" s="39" t="n"/>
      <c r="J36" s="21" t="n"/>
      <c r="K36" s="40">
        <f>IF(OR(H36="",I36=""),"",MOD(I36-H36,1)-IF(J36="",0,J36/1440))</f>
        <v/>
      </c>
      <c r="L36" s="21" t="n"/>
      <c r="M36" s="21" t="n"/>
      <c r="N36" s="21" t="n"/>
      <c r="O36" s="21" t="n"/>
      <c r="P36" s="24" t="n"/>
    </row>
    <row r="37">
      <c r="A37" s="38" t="n"/>
      <c r="B37" s="21" t="n"/>
      <c r="C37" s="21" t="n"/>
      <c r="D37" s="21" t="n"/>
      <c r="E37" s="21" t="n"/>
      <c r="F37" s="39" t="n"/>
      <c r="G37" s="39" t="n"/>
      <c r="H37" s="39" t="n"/>
      <c r="I37" s="39" t="n"/>
      <c r="J37" s="21" t="n"/>
      <c r="K37" s="40">
        <f>IF(OR(H37="",I37=""),"",MOD(I37-H37,1)-IF(J37="",0,J37/1440))</f>
        <v/>
      </c>
      <c r="L37" s="21" t="n"/>
      <c r="M37" s="21" t="n"/>
      <c r="N37" s="21" t="n"/>
      <c r="O37" s="21" t="n"/>
      <c r="P37" s="24" t="n"/>
    </row>
    <row r="38">
      <c r="A38" s="38" t="n"/>
      <c r="B38" s="21" t="n"/>
      <c r="C38" s="21" t="n"/>
      <c r="D38" s="21" t="n"/>
      <c r="E38" s="21" t="n"/>
      <c r="F38" s="39" t="n"/>
      <c r="G38" s="39" t="n"/>
      <c r="H38" s="39" t="n"/>
      <c r="I38" s="39" t="n"/>
      <c r="J38" s="21" t="n"/>
      <c r="K38" s="40">
        <f>IF(OR(H38="",I38=""),"",MOD(I38-H38,1)-IF(J38="",0,J38/1440))</f>
        <v/>
      </c>
      <c r="L38" s="21" t="n"/>
      <c r="M38" s="21" t="n"/>
      <c r="N38" s="21" t="n"/>
      <c r="O38" s="21" t="n"/>
      <c r="P38" s="24" t="n"/>
    </row>
    <row r="39">
      <c r="A39" s="38" t="n"/>
      <c r="B39" s="21" t="n"/>
      <c r="C39" s="21" t="n"/>
      <c r="D39" s="21" t="n"/>
      <c r="E39" s="21" t="n"/>
      <c r="F39" s="39" t="n"/>
      <c r="G39" s="39" t="n"/>
      <c r="H39" s="39" t="n"/>
      <c r="I39" s="39" t="n"/>
      <c r="J39" s="21" t="n"/>
      <c r="K39" s="40">
        <f>IF(OR(H39="",I39=""),"",MOD(I39-H39,1)-IF(J39="",0,J39/1440))</f>
        <v/>
      </c>
      <c r="L39" s="21" t="n"/>
      <c r="M39" s="21" t="n"/>
      <c r="N39" s="21" t="n"/>
      <c r="O39" s="21" t="n"/>
      <c r="P39" s="24" t="n"/>
    </row>
    <row r="40">
      <c r="A40" s="38" t="n"/>
      <c r="B40" s="21" t="n"/>
      <c r="C40" s="21" t="n"/>
      <c r="D40" s="21" t="n"/>
      <c r="E40" s="21" t="n"/>
      <c r="F40" s="39" t="n"/>
      <c r="G40" s="39" t="n"/>
      <c r="H40" s="39" t="n"/>
      <c r="I40" s="39" t="n"/>
      <c r="J40" s="21" t="n"/>
      <c r="K40" s="40">
        <f>IF(OR(H40="",I40=""),"",MOD(I40-H40,1)-IF(J40="",0,J40/1440))</f>
        <v/>
      </c>
      <c r="L40" s="21" t="n"/>
      <c r="M40" s="21" t="n"/>
      <c r="N40" s="21" t="n"/>
      <c r="O40" s="21" t="n"/>
      <c r="P40" s="24" t="n"/>
    </row>
    <row r="41">
      <c r="A41" s="38" t="n"/>
      <c r="B41" s="21" t="n"/>
      <c r="C41" s="21" t="n"/>
      <c r="D41" s="21" t="n"/>
      <c r="E41" s="21" t="n"/>
      <c r="F41" s="39" t="n"/>
      <c r="G41" s="39" t="n"/>
      <c r="H41" s="39" t="n"/>
      <c r="I41" s="39" t="n"/>
      <c r="J41" s="21" t="n"/>
      <c r="K41" s="40">
        <f>IF(OR(H41="",I41=""),"",MOD(I41-H41,1)-IF(J41="",0,J41/1440))</f>
        <v/>
      </c>
      <c r="L41" s="21" t="n"/>
      <c r="M41" s="21" t="n"/>
      <c r="N41" s="21" t="n"/>
      <c r="O41" s="21" t="n"/>
      <c r="P41" s="24" t="n"/>
    </row>
    <row r="42">
      <c r="A42" s="38" t="n"/>
      <c r="B42" s="21" t="n"/>
      <c r="C42" s="21" t="n"/>
      <c r="D42" s="21" t="n"/>
      <c r="E42" s="21" t="n"/>
      <c r="F42" s="39" t="n"/>
      <c r="G42" s="39" t="n"/>
      <c r="H42" s="39" t="n"/>
      <c r="I42" s="39" t="n"/>
      <c r="J42" s="21" t="n"/>
      <c r="K42" s="40">
        <f>IF(OR(H42="",I42=""),"",MOD(I42-H42,1)-IF(J42="",0,J42/1440))</f>
        <v/>
      </c>
      <c r="L42" s="21" t="n"/>
      <c r="M42" s="21" t="n"/>
      <c r="N42" s="21" t="n"/>
      <c r="O42" s="21" t="n"/>
      <c r="P42" s="24" t="n"/>
    </row>
    <row r="43">
      <c r="A43" s="38" t="n"/>
      <c r="B43" s="21" t="n"/>
      <c r="C43" s="21" t="n"/>
      <c r="D43" s="21" t="n"/>
      <c r="E43" s="21" t="n"/>
      <c r="F43" s="39" t="n"/>
      <c r="G43" s="39" t="n"/>
      <c r="H43" s="39" t="n"/>
      <c r="I43" s="39" t="n"/>
      <c r="J43" s="21" t="n"/>
      <c r="K43" s="40">
        <f>IF(OR(H43="",I43=""),"",MOD(I43-H43,1)-IF(J43="",0,J43/1440))</f>
        <v/>
      </c>
      <c r="L43" s="21" t="n"/>
      <c r="M43" s="21" t="n"/>
      <c r="N43" s="21" t="n"/>
      <c r="O43" s="21" t="n"/>
      <c r="P43" s="24" t="n"/>
    </row>
    <row r="44">
      <c r="A44" s="38" t="n"/>
      <c r="B44" s="21" t="n"/>
      <c r="C44" s="21" t="n"/>
      <c r="D44" s="21" t="n"/>
      <c r="E44" s="21" t="n"/>
      <c r="F44" s="39" t="n"/>
      <c r="G44" s="39" t="n"/>
      <c r="H44" s="39" t="n"/>
      <c r="I44" s="39" t="n"/>
      <c r="J44" s="21" t="n"/>
      <c r="K44" s="40">
        <f>IF(OR(H44="",I44=""),"",MOD(I44-H44,1)-IF(J44="",0,J44/1440))</f>
        <v/>
      </c>
      <c r="L44" s="21" t="n"/>
      <c r="M44" s="21" t="n"/>
      <c r="N44" s="21" t="n"/>
      <c r="O44" s="21" t="n"/>
      <c r="P44" s="24" t="n"/>
    </row>
    <row r="45">
      <c r="A45" s="38" t="n"/>
      <c r="B45" s="21" t="n"/>
      <c r="C45" s="21" t="n"/>
      <c r="D45" s="21" t="n"/>
      <c r="E45" s="21" t="n"/>
      <c r="F45" s="39" t="n"/>
      <c r="G45" s="39" t="n"/>
      <c r="H45" s="39" t="n"/>
      <c r="I45" s="39" t="n"/>
      <c r="J45" s="21" t="n"/>
      <c r="K45" s="40">
        <f>IF(OR(H45="",I45=""),"",MOD(I45-H45,1)-IF(J45="",0,J45/1440))</f>
        <v/>
      </c>
      <c r="L45" s="21" t="n"/>
      <c r="M45" s="21" t="n"/>
      <c r="N45" s="21" t="n"/>
      <c r="O45" s="21" t="n"/>
      <c r="P45" s="24" t="n"/>
    </row>
    <row r="46">
      <c r="A46" s="38" t="n"/>
      <c r="B46" s="21" t="n"/>
      <c r="C46" s="21" t="n"/>
      <c r="D46" s="21" t="n"/>
      <c r="E46" s="21" t="n"/>
      <c r="F46" s="39" t="n"/>
      <c r="G46" s="39" t="n"/>
      <c r="H46" s="39" t="n"/>
      <c r="I46" s="39" t="n"/>
      <c r="J46" s="21" t="n"/>
      <c r="K46" s="40">
        <f>IF(OR(H46="",I46=""),"",MOD(I46-H46,1)-IF(J46="",0,J46/1440))</f>
        <v/>
      </c>
      <c r="L46" s="21" t="n"/>
      <c r="M46" s="21" t="n"/>
      <c r="N46" s="21" t="n"/>
      <c r="O46" s="21" t="n"/>
      <c r="P46" s="24" t="n"/>
    </row>
    <row r="47">
      <c r="A47" s="38" t="n"/>
      <c r="B47" s="21" t="n"/>
      <c r="C47" s="21" t="n"/>
      <c r="D47" s="21" t="n"/>
      <c r="E47" s="21" t="n"/>
      <c r="F47" s="39" t="n"/>
      <c r="G47" s="39" t="n"/>
      <c r="H47" s="39" t="n"/>
      <c r="I47" s="39" t="n"/>
      <c r="J47" s="21" t="n"/>
      <c r="K47" s="40">
        <f>IF(OR(H47="",I47=""),"",MOD(I47-H47,1)-IF(J47="",0,J47/1440))</f>
        <v/>
      </c>
      <c r="L47" s="21" t="n"/>
      <c r="M47" s="21" t="n"/>
      <c r="N47" s="21" t="n"/>
      <c r="O47" s="21" t="n"/>
      <c r="P47" s="24" t="n"/>
    </row>
    <row r="48">
      <c r="A48" s="38" t="n"/>
      <c r="B48" s="21" t="n"/>
      <c r="C48" s="21" t="n"/>
      <c r="D48" s="21" t="n"/>
      <c r="E48" s="21" t="n"/>
      <c r="F48" s="39" t="n"/>
      <c r="G48" s="39" t="n"/>
      <c r="H48" s="39" t="n"/>
      <c r="I48" s="39" t="n"/>
      <c r="J48" s="21" t="n"/>
      <c r="K48" s="40">
        <f>IF(OR(H48="",I48=""),"",MOD(I48-H48,1)-IF(J48="",0,J48/1440))</f>
        <v/>
      </c>
      <c r="L48" s="21" t="n"/>
      <c r="M48" s="21" t="n"/>
      <c r="N48" s="21" t="n"/>
      <c r="O48" s="21" t="n"/>
      <c r="P48" s="24" t="n"/>
    </row>
    <row r="49">
      <c r="A49" s="38" t="n"/>
      <c r="B49" s="21" t="n"/>
      <c r="C49" s="21" t="n"/>
      <c r="D49" s="21" t="n"/>
      <c r="E49" s="21" t="n"/>
      <c r="F49" s="39" t="n"/>
      <c r="G49" s="39" t="n"/>
      <c r="H49" s="39" t="n"/>
      <c r="I49" s="39" t="n"/>
      <c r="J49" s="21" t="n"/>
      <c r="K49" s="40">
        <f>IF(OR(H49="",I49=""),"",MOD(I49-H49,1)-IF(J49="",0,J49/1440))</f>
        <v/>
      </c>
      <c r="L49" s="21" t="n"/>
      <c r="M49" s="21" t="n"/>
      <c r="N49" s="21" t="n"/>
      <c r="O49" s="21" t="n"/>
      <c r="P49" s="24" t="n"/>
    </row>
    <row r="50">
      <c r="A50" s="38" t="n"/>
      <c r="B50" s="21" t="n"/>
      <c r="C50" s="21" t="n"/>
      <c r="D50" s="21" t="n"/>
      <c r="E50" s="21" t="n"/>
      <c r="F50" s="39" t="n"/>
      <c r="G50" s="39" t="n"/>
      <c r="H50" s="39" t="n"/>
      <c r="I50" s="39" t="n"/>
      <c r="J50" s="21" t="n"/>
      <c r="K50" s="40">
        <f>IF(OR(H50="",I50=""),"",MOD(I50-H50,1)-IF(J50="",0,J50/1440))</f>
        <v/>
      </c>
      <c r="L50" s="21" t="n"/>
      <c r="M50" s="21" t="n"/>
      <c r="N50" s="21" t="n"/>
      <c r="O50" s="21" t="n"/>
      <c r="P50" s="24" t="n"/>
    </row>
    <row r="51">
      <c r="A51" s="38" t="n"/>
      <c r="B51" s="21" t="n"/>
      <c r="C51" s="21" t="n"/>
      <c r="D51" s="21" t="n"/>
      <c r="E51" s="21" t="n"/>
      <c r="F51" s="39" t="n"/>
      <c r="G51" s="39" t="n"/>
      <c r="H51" s="39" t="n"/>
      <c r="I51" s="39" t="n"/>
      <c r="J51" s="21" t="n"/>
      <c r="K51" s="40">
        <f>IF(OR(H51="",I51=""),"",MOD(I51-H51,1)-IF(J51="",0,J51/1440))</f>
        <v/>
      </c>
      <c r="L51" s="21" t="n"/>
      <c r="M51" s="21" t="n"/>
      <c r="N51" s="21" t="n"/>
      <c r="O51" s="21" t="n"/>
      <c r="P51" s="24" t="n"/>
    </row>
    <row r="52">
      <c r="A52" s="38" t="n"/>
      <c r="B52" s="21" t="n"/>
      <c r="C52" s="21" t="n"/>
      <c r="D52" s="21" t="n"/>
      <c r="E52" s="21" t="n"/>
      <c r="F52" s="39" t="n"/>
      <c r="G52" s="39" t="n"/>
      <c r="H52" s="39" t="n"/>
      <c r="I52" s="39" t="n"/>
      <c r="J52" s="21" t="n"/>
      <c r="K52" s="40">
        <f>IF(OR(H52="",I52=""),"",MOD(I52-H52,1)-IF(J52="",0,J52/1440))</f>
        <v/>
      </c>
      <c r="L52" s="21" t="n"/>
      <c r="M52" s="21" t="n"/>
      <c r="N52" s="21" t="n"/>
      <c r="O52" s="21" t="n"/>
      <c r="P52" s="24" t="n"/>
    </row>
    <row r="53">
      <c r="A53" s="38" t="n"/>
      <c r="B53" s="21" t="n"/>
      <c r="C53" s="21" t="n"/>
      <c r="D53" s="21" t="n"/>
      <c r="E53" s="21" t="n"/>
      <c r="F53" s="39" t="n"/>
      <c r="G53" s="39" t="n"/>
      <c r="H53" s="39" t="n"/>
      <c r="I53" s="39" t="n"/>
      <c r="J53" s="21" t="n"/>
      <c r="K53" s="40">
        <f>IF(OR(H53="",I53=""),"",MOD(I53-H53,1)-IF(J53="",0,J53/1440))</f>
        <v/>
      </c>
      <c r="L53" s="21" t="n"/>
      <c r="M53" s="21" t="n"/>
      <c r="N53" s="21" t="n"/>
      <c r="O53" s="21" t="n"/>
      <c r="P53" s="24" t="n"/>
    </row>
    <row r="54">
      <c r="A54" s="38" t="n"/>
      <c r="B54" s="21" t="n"/>
      <c r="C54" s="21" t="n"/>
      <c r="D54" s="21" t="n"/>
      <c r="E54" s="21" t="n"/>
      <c r="F54" s="39" t="n"/>
      <c r="G54" s="39" t="n"/>
      <c r="H54" s="39" t="n"/>
      <c r="I54" s="39" t="n"/>
      <c r="J54" s="21" t="n"/>
      <c r="K54" s="40">
        <f>IF(OR(H54="",I54=""),"",MOD(I54-H54,1)-IF(J54="",0,J54/1440))</f>
        <v/>
      </c>
      <c r="L54" s="21" t="n"/>
      <c r="M54" s="21" t="n"/>
      <c r="N54" s="21" t="n"/>
      <c r="O54" s="21" t="n"/>
      <c r="P54" s="24" t="n"/>
    </row>
    <row r="55">
      <c r="A55" s="38" t="n"/>
      <c r="B55" s="21" t="n"/>
      <c r="C55" s="21" t="n"/>
      <c r="D55" s="21" t="n"/>
      <c r="E55" s="21" t="n"/>
      <c r="F55" s="39" t="n"/>
      <c r="G55" s="39" t="n"/>
      <c r="H55" s="39" t="n"/>
      <c r="I55" s="39" t="n"/>
      <c r="J55" s="21" t="n"/>
      <c r="K55" s="40">
        <f>IF(OR(H55="",I55=""),"",MOD(I55-H55,1)-IF(J55="",0,J55/1440))</f>
        <v/>
      </c>
      <c r="L55" s="21" t="n"/>
      <c r="M55" s="21" t="n"/>
      <c r="N55" s="21" t="n"/>
      <c r="O55" s="21" t="n"/>
      <c r="P55" s="24" t="n"/>
    </row>
    <row r="56">
      <c r="A56" s="38" t="n"/>
      <c r="B56" s="21" t="n"/>
      <c r="C56" s="21" t="n"/>
      <c r="D56" s="21" t="n"/>
      <c r="E56" s="21" t="n"/>
      <c r="F56" s="39" t="n"/>
      <c r="G56" s="39" t="n"/>
      <c r="H56" s="39" t="n"/>
      <c r="I56" s="39" t="n"/>
      <c r="J56" s="21" t="n"/>
      <c r="K56" s="40">
        <f>IF(OR(H56="",I56=""),"",MOD(I56-H56,1)-IF(J56="",0,J56/1440))</f>
        <v/>
      </c>
      <c r="L56" s="21" t="n"/>
      <c r="M56" s="21" t="n"/>
      <c r="N56" s="21" t="n"/>
      <c r="O56" s="21" t="n"/>
      <c r="P56" s="24" t="n"/>
    </row>
    <row r="57">
      <c r="A57" s="38" t="n"/>
      <c r="B57" s="21" t="n"/>
      <c r="C57" s="21" t="n"/>
      <c r="D57" s="21" t="n"/>
      <c r="E57" s="21" t="n"/>
      <c r="F57" s="39" t="n"/>
      <c r="G57" s="39" t="n"/>
      <c r="H57" s="39" t="n"/>
      <c r="I57" s="39" t="n"/>
      <c r="J57" s="21" t="n"/>
      <c r="K57" s="40">
        <f>IF(OR(H57="",I57=""),"",MOD(I57-H57,1)-IF(J57="",0,J57/1440))</f>
        <v/>
      </c>
      <c r="L57" s="21" t="n"/>
      <c r="M57" s="21" t="n"/>
      <c r="N57" s="21" t="n"/>
      <c r="O57" s="21" t="n"/>
      <c r="P57" s="24" t="n"/>
    </row>
    <row r="58">
      <c r="A58" s="38" t="n"/>
      <c r="B58" s="21" t="n"/>
      <c r="C58" s="21" t="n"/>
      <c r="D58" s="21" t="n"/>
      <c r="E58" s="21" t="n"/>
      <c r="F58" s="39" t="n"/>
      <c r="G58" s="39" t="n"/>
      <c r="H58" s="39" t="n"/>
      <c r="I58" s="39" t="n"/>
      <c r="J58" s="21" t="n"/>
      <c r="K58" s="40">
        <f>IF(OR(H58="",I58=""),"",MOD(I58-H58,1)-IF(J58="",0,J58/1440))</f>
        <v/>
      </c>
      <c r="L58" s="21" t="n"/>
      <c r="M58" s="21" t="n"/>
      <c r="N58" s="21" t="n"/>
      <c r="O58" s="21" t="n"/>
      <c r="P58" s="24" t="n"/>
    </row>
    <row r="59">
      <c r="A59" s="38" t="n"/>
      <c r="B59" s="21" t="n"/>
      <c r="C59" s="21" t="n"/>
      <c r="D59" s="21" t="n"/>
      <c r="E59" s="21" t="n"/>
      <c r="F59" s="39" t="n"/>
      <c r="G59" s="39" t="n"/>
      <c r="H59" s="39" t="n"/>
      <c r="I59" s="39" t="n"/>
      <c r="J59" s="21" t="n"/>
      <c r="K59" s="40">
        <f>IF(OR(H59="",I59=""),"",MOD(I59-H59,1)-IF(J59="",0,J59/1440))</f>
        <v/>
      </c>
      <c r="L59" s="21" t="n"/>
      <c r="M59" s="21" t="n"/>
      <c r="N59" s="21" t="n"/>
      <c r="O59" s="21" t="n"/>
      <c r="P59" s="24" t="n"/>
    </row>
    <row r="60">
      <c r="A60" s="38" t="n"/>
      <c r="B60" s="21" t="n"/>
      <c r="C60" s="21" t="n"/>
      <c r="D60" s="21" t="n"/>
      <c r="E60" s="21" t="n"/>
      <c r="F60" s="39" t="n"/>
      <c r="G60" s="39" t="n"/>
      <c r="H60" s="39" t="n"/>
      <c r="I60" s="39" t="n"/>
      <c r="J60" s="21" t="n"/>
      <c r="K60" s="40">
        <f>IF(OR(H60="",I60=""),"",MOD(I60-H60,1)-IF(J60="",0,J60/1440))</f>
        <v/>
      </c>
      <c r="L60" s="21" t="n"/>
      <c r="M60" s="21" t="n"/>
      <c r="N60" s="21" t="n"/>
      <c r="O60" s="21" t="n"/>
      <c r="P60" s="24" t="n"/>
    </row>
    <row r="61">
      <c r="A61" s="38" t="n"/>
      <c r="B61" s="21" t="n"/>
      <c r="C61" s="21" t="n"/>
      <c r="D61" s="21" t="n"/>
      <c r="E61" s="21" t="n"/>
      <c r="F61" s="39" t="n"/>
      <c r="G61" s="39" t="n"/>
      <c r="H61" s="39" t="n"/>
      <c r="I61" s="39" t="n"/>
      <c r="J61" s="21" t="n"/>
      <c r="K61" s="40">
        <f>IF(OR(H61="",I61=""),"",MOD(I61-H61,1)-IF(J61="",0,J61/1440))</f>
        <v/>
      </c>
      <c r="L61" s="21" t="n"/>
      <c r="M61" s="21" t="n"/>
      <c r="N61" s="21" t="n"/>
      <c r="O61" s="21" t="n"/>
      <c r="P61" s="24" t="n"/>
    </row>
    <row r="62">
      <c r="A62" s="38" t="n"/>
      <c r="B62" s="21" t="n"/>
      <c r="C62" s="21" t="n"/>
      <c r="D62" s="21" t="n"/>
      <c r="E62" s="21" t="n"/>
      <c r="F62" s="39" t="n"/>
      <c r="G62" s="39" t="n"/>
      <c r="H62" s="39" t="n"/>
      <c r="I62" s="39" t="n"/>
      <c r="J62" s="21" t="n"/>
      <c r="K62" s="40">
        <f>IF(OR(H62="",I62=""),"",MOD(I62-H62,1)-IF(J62="",0,J62/1440))</f>
        <v/>
      </c>
      <c r="L62" s="21" t="n"/>
      <c r="M62" s="21" t="n"/>
      <c r="N62" s="21" t="n"/>
      <c r="O62" s="21" t="n"/>
      <c r="P62" s="24" t="n"/>
    </row>
    <row r="63">
      <c r="A63" s="38" t="n"/>
      <c r="B63" s="21" t="n"/>
      <c r="C63" s="21" t="n"/>
      <c r="D63" s="21" t="n"/>
      <c r="E63" s="21" t="n"/>
      <c r="F63" s="39" t="n"/>
      <c r="G63" s="39" t="n"/>
      <c r="H63" s="39" t="n"/>
      <c r="I63" s="39" t="n"/>
      <c r="J63" s="21" t="n"/>
      <c r="K63" s="40">
        <f>IF(OR(H63="",I63=""),"",MOD(I63-H63,1)-IF(J63="",0,J63/1440))</f>
        <v/>
      </c>
      <c r="L63" s="21" t="n"/>
      <c r="M63" s="21" t="n"/>
      <c r="N63" s="21" t="n"/>
      <c r="O63" s="21" t="n"/>
      <c r="P63" s="24" t="n"/>
    </row>
    <row r="64">
      <c r="A64" s="38" t="n"/>
      <c r="B64" s="21" t="n"/>
      <c r="C64" s="21" t="n"/>
      <c r="D64" s="21" t="n"/>
      <c r="E64" s="21" t="n"/>
      <c r="F64" s="39" t="n"/>
      <c r="G64" s="39" t="n"/>
      <c r="H64" s="39" t="n"/>
      <c r="I64" s="39" t="n"/>
      <c r="J64" s="21" t="n"/>
      <c r="K64" s="40">
        <f>IF(OR(H64="",I64=""),"",MOD(I64-H64,1)-IF(J64="",0,J64/1440))</f>
        <v/>
      </c>
      <c r="L64" s="21" t="n"/>
      <c r="M64" s="21" t="n"/>
      <c r="N64" s="21" t="n"/>
      <c r="O64" s="21" t="n"/>
      <c r="P64" s="24" t="n"/>
    </row>
    <row r="65">
      <c r="A65" s="38" t="n"/>
      <c r="B65" s="21" t="n"/>
      <c r="C65" s="21" t="n"/>
      <c r="D65" s="21" t="n"/>
      <c r="E65" s="21" t="n"/>
      <c r="F65" s="39" t="n"/>
      <c r="G65" s="39" t="n"/>
      <c r="H65" s="39" t="n"/>
      <c r="I65" s="39" t="n"/>
      <c r="J65" s="21" t="n"/>
      <c r="K65" s="40">
        <f>IF(OR(H65="",I65=""),"",MOD(I65-H65,1)-IF(J65="",0,J65/1440))</f>
        <v/>
      </c>
      <c r="L65" s="21" t="n"/>
      <c r="M65" s="21" t="n"/>
      <c r="N65" s="21" t="n"/>
      <c r="O65" s="21" t="n"/>
      <c r="P65" s="24" t="n"/>
    </row>
    <row r="66">
      <c r="A66" s="38" t="n"/>
      <c r="B66" s="21" t="n"/>
      <c r="C66" s="21" t="n"/>
      <c r="D66" s="21" t="n"/>
      <c r="E66" s="21" t="n"/>
      <c r="F66" s="39" t="n"/>
      <c r="G66" s="39" t="n"/>
      <c r="H66" s="39" t="n"/>
      <c r="I66" s="39" t="n"/>
      <c r="J66" s="21" t="n"/>
      <c r="K66" s="40">
        <f>IF(OR(H66="",I66=""),"",MOD(I66-H66,1)-IF(J66="",0,J66/1440))</f>
        <v/>
      </c>
      <c r="L66" s="21" t="n"/>
      <c r="M66" s="21" t="n"/>
      <c r="N66" s="21" t="n"/>
      <c r="O66" s="21" t="n"/>
      <c r="P66" s="24" t="n"/>
    </row>
    <row r="67">
      <c r="A67" s="38" t="n"/>
      <c r="B67" s="21" t="n"/>
      <c r="C67" s="21" t="n"/>
      <c r="D67" s="21" t="n"/>
      <c r="E67" s="21" t="n"/>
      <c r="F67" s="39" t="n"/>
      <c r="G67" s="39" t="n"/>
      <c r="H67" s="39" t="n"/>
      <c r="I67" s="39" t="n"/>
      <c r="J67" s="21" t="n"/>
      <c r="K67" s="40">
        <f>IF(OR(H67="",I67=""),"",MOD(I67-H67,1)-IF(J67="",0,J67/1440))</f>
        <v/>
      </c>
      <c r="L67" s="21" t="n"/>
      <c r="M67" s="21" t="n"/>
      <c r="N67" s="21" t="n"/>
      <c r="O67" s="21" t="n"/>
      <c r="P67" s="24" t="n"/>
    </row>
    <row r="68">
      <c r="A68" s="38" t="n"/>
      <c r="B68" s="21" t="n"/>
      <c r="C68" s="21" t="n"/>
      <c r="D68" s="21" t="n"/>
      <c r="E68" s="21" t="n"/>
      <c r="F68" s="39" t="n"/>
      <c r="G68" s="39" t="n"/>
      <c r="H68" s="39" t="n"/>
      <c r="I68" s="39" t="n"/>
      <c r="J68" s="21" t="n"/>
      <c r="K68" s="40">
        <f>IF(OR(H68="",I68=""),"",MOD(I68-H68,1)-IF(J68="",0,J68/1440))</f>
        <v/>
      </c>
      <c r="L68" s="21" t="n"/>
      <c r="M68" s="21" t="n"/>
      <c r="N68" s="21" t="n"/>
      <c r="O68" s="21" t="n"/>
      <c r="P68" s="24" t="n"/>
    </row>
    <row r="69">
      <c r="A69" s="38" t="n"/>
      <c r="B69" s="21" t="n"/>
      <c r="C69" s="21" t="n"/>
      <c r="D69" s="21" t="n"/>
      <c r="E69" s="21" t="n"/>
      <c r="F69" s="39" t="n"/>
      <c r="G69" s="39" t="n"/>
      <c r="H69" s="39" t="n"/>
      <c r="I69" s="39" t="n"/>
      <c r="J69" s="21" t="n"/>
      <c r="K69" s="40">
        <f>IF(OR(H69="",I69=""),"",MOD(I69-H69,1)-IF(J69="",0,J69/1440))</f>
        <v/>
      </c>
      <c r="L69" s="21" t="n"/>
      <c r="M69" s="21" t="n"/>
      <c r="N69" s="21" t="n"/>
      <c r="O69" s="21" t="n"/>
      <c r="P69" s="24" t="n"/>
    </row>
    <row r="70">
      <c r="A70" s="38" t="n"/>
      <c r="B70" s="21" t="n"/>
      <c r="C70" s="21" t="n"/>
      <c r="D70" s="21" t="n"/>
      <c r="E70" s="21" t="n"/>
      <c r="F70" s="39" t="n"/>
      <c r="G70" s="39" t="n"/>
      <c r="H70" s="39" t="n"/>
      <c r="I70" s="39" t="n"/>
      <c r="J70" s="21" t="n"/>
      <c r="K70" s="40">
        <f>IF(OR(H70="",I70=""),"",MOD(I70-H70,1)-IF(J70="",0,J70/1440))</f>
        <v/>
      </c>
      <c r="L70" s="21" t="n"/>
      <c r="M70" s="21" t="n"/>
      <c r="N70" s="21" t="n"/>
      <c r="O70" s="21" t="n"/>
      <c r="P70" s="24" t="n"/>
    </row>
    <row r="71">
      <c r="A71" s="38" t="n"/>
      <c r="B71" s="21" t="n"/>
      <c r="C71" s="21" t="n"/>
      <c r="D71" s="21" t="n"/>
      <c r="E71" s="21" t="n"/>
      <c r="F71" s="39" t="n"/>
      <c r="G71" s="39" t="n"/>
      <c r="H71" s="39" t="n"/>
      <c r="I71" s="39" t="n"/>
      <c r="J71" s="21" t="n"/>
      <c r="K71" s="40">
        <f>IF(OR(H71="",I71=""),"",MOD(I71-H71,1)-IF(J71="",0,J71/1440))</f>
        <v/>
      </c>
      <c r="L71" s="21" t="n"/>
      <c r="M71" s="21" t="n"/>
      <c r="N71" s="21" t="n"/>
      <c r="O71" s="21" t="n"/>
      <c r="P71" s="24" t="n"/>
    </row>
    <row r="72">
      <c r="A72" s="38" t="n"/>
      <c r="B72" s="21" t="n"/>
      <c r="C72" s="21" t="n"/>
      <c r="D72" s="21" t="n"/>
      <c r="E72" s="21" t="n"/>
      <c r="F72" s="39" t="n"/>
      <c r="G72" s="39" t="n"/>
      <c r="H72" s="39" t="n"/>
      <c r="I72" s="39" t="n"/>
      <c r="J72" s="21" t="n"/>
      <c r="K72" s="40">
        <f>IF(OR(H72="",I72=""),"",MOD(I72-H72,1)-IF(J72="",0,J72/1440))</f>
        <v/>
      </c>
      <c r="L72" s="21" t="n"/>
      <c r="M72" s="21" t="n"/>
      <c r="N72" s="21" t="n"/>
      <c r="O72" s="21" t="n"/>
      <c r="P72" s="24" t="n"/>
    </row>
    <row r="73">
      <c r="A73" s="38" t="n"/>
      <c r="B73" s="21" t="n"/>
      <c r="C73" s="21" t="n"/>
      <c r="D73" s="21" t="n"/>
      <c r="E73" s="21" t="n"/>
      <c r="F73" s="39" t="n"/>
      <c r="G73" s="39" t="n"/>
      <c r="H73" s="39" t="n"/>
      <c r="I73" s="39" t="n"/>
      <c r="J73" s="21" t="n"/>
      <c r="K73" s="40">
        <f>IF(OR(H73="",I73=""),"",MOD(I73-H73,1)-IF(J73="",0,J73/1440))</f>
        <v/>
      </c>
      <c r="L73" s="21" t="n"/>
      <c r="M73" s="21" t="n"/>
      <c r="N73" s="21" t="n"/>
      <c r="O73" s="21" t="n"/>
      <c r="P73" s="24" t="n"/>
    </row>
    <row r="74">
      <c r="A74" s="38" t="n"/>
      <c r="B74" s="21" t="n"/>
      <c r="C74" s="21" t="n"/>
      <c r="D74" s="21" t="n"/>
      <c r="E74" s="21" t="n"/>
      <c r="F74" s="39" t="n"/>
      <c r="G74" s="39" t="n"/>
      <c r="H74" s="39" t="n"/>
      <c r="I74" s="39" t="n"/>
      <c r="J74" s="21" t="n"/>
      <c r="K74" s="40">
        <f>IF(OR(H74="",I74=""),"",MOD(I74-H74,1)-IF(J74="",0,J74/1440))</f>
        <v/>
      </c>
      <c r="L74" s="21" t="n"/>
      <c r="M74" s="21" t="n"/>
      <c r="N74" s="21" t="n"/>
      <c r="O74" s="21" t="n"/>
      <c r="P74" s="24" t="n"/>
    </row>
    <row r="75">
      <c r="A75" s="38" t="n"/>
      <c r="B75" s="21" t="n"/>
      <c r="C75" s="21" t="n"/>
      <c r="D75" s="21" t="n"/>
      <c r="E75" s="21" t="n"/>
      <c r="F75" s="39" t="n"/>
      <c r="G75" s="39" t="n"/>
      <c r="H75" s="39" t="n"/>
      <c r="I75" s="39" t="n"/>
      <c r="J75" s="21" t="n"/>
      <c r="K75" s="40">
        <f>IF(OR(H75="",I75=""),"",MOD(I75-H75,1)-IF(J75="",0,J75/1440))</f>
        <v/>
      </c>
      <c r="L75" s="21" t="n"/>
      <c r="M75" s="21" t="n"/>
      <c r="N75" s="21" t="n"/>
      <c r="O75" s="21" t="n"/>
      <c r="P75" s="24" t="n"/>
    </row>
    <row r="76">
      <c r="A76" s="38" t="n"/>
      <c r="B76" s="21" t="n"/>
      <c r="C76" s="21" t="n"/>
      <c r="D76" s="21" t="n"/>
      <c r="E76" s="21" t="n"/>
      <c r="F76" s="39" t="n"/>
      <c r="G76" s="39" t="n"/>
      <c r="H76" s="39" t="n"/>
      <c r="I76" s="39" t="n"/>
      <c r="J76" s="21" t="n"/>
      <c r="K76" s="40">
        <f>IF(OR(H76="",I76=""),"",MOD(I76-H76,1)-IF(J76="",0,J76/1440))</f>
        <v/>
      </c>
      <c r="L76" s="21" t="n"/>
      <c r="M76" s="21" t="n"/>
      <c r="N76" s="21" t="n"/>
      <c r="O76" s="21" t="n"/>
      <c r="P76" s="24" t="n"/>
    </row>
    <row r="77">
      <c r="A77" s="38" t="n"/>
      <c r="B77" s="21" t="n"/>
      <c r="C77" s="21" t="n"/>
      <c r="D77" s="21" t="n"/>
      <c r="E77" s="21" t="n"/>
      <c r="F77" s="39" t="n"/>
      <c r="G77" s="39" t="n"/>
      <c r="H77" s="39" t="n"/>
      <c r="I77" s="39" t="n"/>
      <c r="J77" s="21" t="n"/>
      <c r="K77" s="40">
        <f>IF(OR(H77="",I77=""),"",MOD(I77-H77,1)-IF(J77="",0,J77/1440))</f>
        <v/>
      </c>
      <c r="L77" s="21" t="n"/>
      <c r="M77" s="21" t="n"/>
      <c r="N77" s="21" t="n"/>
      <c r="O77" s="21" t="n"/>
      <c r="P77" s="24" t="n"/>
    </row>
    <row r="78">
      <c r="A78" s="38" t="n"/>
      <c r="B78" s="21" t="n"/>
      <c r="C78" s="21" t="n"/>
      <c r="D78" s="21" t="n"/>
      <c r="E78" s="21" t="n"/>
      <c r="F78" s="39" t="n"/>
      <c r="G78" s="39" t="n"/>
      <c r="H78" s="39" t="n"/>
      <c r="I78" s="39" t="n"/>
      <c r="J78" s="21" t="n"/>
      <c r="K78" s="40">
        <f>IF(OR(H78="",I78=""),"",MOD(I78-H78,1)-IF(J78="",0,J78/1440))</f>
        <v/>
      </c>
      <c r="L78" s="21" t="n"/>
      <c r="M78" s="21" t="n"/>
      <c r="N78" s="21" t="n"/>
      <c r="O78" s="21" t="n"/>
      <c r="P78" s="24" t="n"/>
    </row>
    <row r="79">
      <c r="A79" s="38" t="n"/>
      <c r="B79" s="21" t="n"/>
      <c r="C79" s="21" t="n"/>
      <c r="D79" s="21" t="n"/>
      <c r="E79" s="21" t="n"/>
      <c r="F79" s="39" t="n"/>
      <c r="G79" s="39" t="n"/>
      <c r="H79" s="39" t="n"/>
      <c r="I79" s="39" t="n"/>
      <c r="J79" s="21" t="n"/>
      <c r="K79" s="40">
        <f>IF(OR(H79="",I79=""),"",MOD(I79-H79,1)-IF(J79="",0,J79/1440))</f>
        <v/>
      </c>
      <c r="L79" s="21" t="n"/>
      <c r="M79" s="21" t="n"/>
      <c r="N79" s="21" t="n"/>
      <c r="O79" s="21" t="n"/>
      <c r="P79" s="24" t="n"/>
    </row>
    <row r="80">
      <c r="A80" s="38" t="n"/>
      <c r="B80" s="21" t="n"/>
      <c r="C80" s="21" t="n"/>
      <c r="D80" s="21" t="n"/>
      <c r="E80" s="21" t="n"/>
      <c r="F80" s="39" t="n"/>
      <c r="G80" s="39" t="n"/>
      <c r="H80" s="39" t="n"/>
      <c r="I80" s="39" t="n"/>
      <c r="J80" s="21" t="n"/>
      <c r="K80" s="40">
        <f>IF(OR(H80="",I80=""),"",MOD(I80-H80,1)-IF(J80="",0,J80/1440))</f>
        <v/>
      </c>
      <c r="L80" s="21" t="n"/>
      <c r="M80" s="21" t="n"/>
      <c r="N80" s="21" t="n"/>
      <c r="O80" s="21" t="n"/>
      <c r="P80" s="24" t="n"/>
    </row>
    <row r="81">
      <c r="A81" s="38" t="n"/>
      <c r="B81" s="21" t="n"/>
      <c r="C81" s="21" t="n"/>
      <c r="D81" s="21" t="n"/>
      <c r="E81" s="21" t="n"/>
      <c r="F81" s="39" t="n"/>
      <c r="G81" s="39" t="n"/>
      <c r="H81" s="39" t="n"/>
      <c r="I81" s="39" t="n"/>
      <c r="J81" s="21" t="n"/>
      <c r="K81" s="40">
        <f>IF(OR(H81="",I81=""),"",MOD(I81-H81,1)-IF(J81="",0,J81/1440))</f>
        <v/>
      </c>
      <c r="L81" s="21" t="n"/>
      <c r="M81" s="21" t="n"/>
      <c r="N81" s="21" t="n"/>
      <c r="O81" s="21" t="n"/>
      <c r="P81" s="24" t="n"/>
    </row>
    <row r="82">
      <c r="A82" s="38" t="n"/>
      <c r="B82" s="21" t="n"/>
      <c r="C82" s="21" t="n"/>
      <c r="D82" s="21" t="n"/>
      <c r="E82" s="21" t="n"/>
      <c r="F82" s="39" t="n"/>
      <c r="G82" s="39" t="n"/>
      <c r="H82" s="39" t="n"/>
      <c r="I82" s="39" t="n"/>
      <c r="J82" s="21" t="n"/>
      <c r="K82" s="40">
        <f>IF(OR(H82="",I82=""),"",MOD(I82-H82,1)-IF(J82="",0,J82/1440))</f>
        <v/>
      </c>
      <c r="L82" s="21" t="n"/>
      <c r="M82" s="21" t="n"/>
      <c r="N82" s="21" t="n"/>
      <c r="O82" s="21" t="n"/>
      <c r="P82" s="24" t="n"/>
    </row>
    <row r="83">
      <c r="A83" s="38" t="n"/>
      <c r="B83" s="21" t="n"/>
      <c r="C83" s="21" t="n"/>
      <c r="D83" s="21" t="n"/>
      <c r="E83" s="21" t="n"/>
      <c r="F83" s="39" t="n"/>
      <c r="G83" s="39" t="n"/>
      <c r="H83" s="39" t="n"/>
      <c r="I83" s="39" t="n"/>
      <c r="J83" s="21" t="n"/>
      <c r="K83" s="40">
        <f>IF(OR(H83="",I83=""),"",MOD(I83-H83,1)-IF(J83="",0,J83/1440))</f>
        <v/>
      </c>
      <c r="L83" s="21" t="n"/>
      <c r="M83" s="21" t="n"/>
      <c r="N83" s="21" t="n"/>
      <c r="O83" s="21" t="n"/>
      <c r="P83" s="24" t="n"/>
    </row>
    <row r="84">
      <c r="A84" s="38" t="n"/>
      <c r="B84" s="21" t="n"/>
      <c r="C84" s="21" t="n"/>
      <c r="D84" s="21" t="n"/>
      <c r="E84" s="21" t="n"/>
      <c r="F84" s="39" t="n"/>
      <c r="G84" s="39" t="n"/>
      <c r="H84" s="39" t="n"/>
      <c r="I84" s="39" t="n"/>
      <c r="J84" s="21" t="n"/>
      <c r="K84" s="40">
        <f>IF(OR(H84="",I84=""),"",MOD(I84-H84,1)-IF(J84="",0,J84/1440))</f>
        <v/>
      </c>
      <c r="L84" s="21" t="n"/>
      <c r="M84" s="21" t="n"/>
      <c r="N84" s="21" t="n"/>
      <c r="O84" s="21" t="n"/>
      <c r="P84" s="24" t="n"/>
    </row>
    <row r="85">
      <c r="A85" s="38" t="n"/>
      <c r="B85" s="21" t="n"/>
      <c r="C85" s="21" t="n"/>
      <c r="D85" s="21" t="n"/>
      <c r="E85" s="21" t="n"/>
      <c r="F85" s="39" t="n"/>
      <c r="G85" s="39" t="n"/>
      <c r="H85" s="39" t="n"/>
      <c r="I85" s="39" t="n"/>
      <c r="J85" s="21" t="n"/>
      <c r="K85" s="40">
        <f>IF(OR(H85="",I85=""),"",MOD(I85-H85,1)-IF(J85="",0,J85/1440))</f>
        <v/>
      </c>
      <c r="L85" s="21" t="n"/>
      <c r="M85" s="21" t="n"/>
      <c r="N85" s="21" t="n"/>
      <c r="O85" s="21" t="n"/>
      <c r="P85" s="24" t="n"/>
    </row>
    <row r="86">
      <c r="A86" s="38" t="n"/>
      <c r="B86" s="21" t="n"/>
      <c r="C86" s="21" t="n"/>
      <c r="D86" s="21" t="n"/>
      <c r="E86" s="21" t="n"/>
      <c r="F86" s="39" t="n"/>
      <c r="G86" s="39" t="n"/>
      <c r="H86" s="39" t="n"/>
      <c r="I86" s="39" t="n"/>
      <c r="J86" s="21" t="n"/>
      <c r="K86" s="40">
        <f>IF(OR(H86="",I86=""),"",MOD(I86-H86,1)-IF(J86="",0,J86/1440))</f>
        <v/>
      </c>
      <c r="L86" s="21" t="n"/>
      <c r="M86" s="21" t="n"/>
      <c r="N86" s="21" t="n"/>
      <c r="O86" s="21" t="n"/>
      <c r="P86" s="24" t="n"/>
    </row>
    <row r="87">
      <c r="A87" s="38" t="n"/>
      <c r="B87" s="21" t="n"/>
      <c r="C87" s="21" t="n"/>
      <c r="D87" s="21" t="n"/>
      <c r="E87" s="21" t="n"/>
      <c r="F87" s="39" t="n"/>
      <c r="G87" s="39" t="n"/>
      <c r="H87" s="39" t="n"/>
      <c r="I87" s="39" t="n"/>
      <c r="J87" s="21" t="n"/>
      <c r="K87" s="40">
        <f>IF(OR(H87="",I87=""),"",MOD(I87-H87,1)-IF(J87="",0,J87/1440))</f>
        <v/>
      </c>
      <c r="L87" s="21" t="n"/>
      <c r="M87" s="21" t="n"/>
      <c r="N87" s="21" t="n"/>
      <c r="O87" s="21" t="n"/>
      <c r="P87" s="24" t="n"/>
    </row>
    <row r="88">
      <c r="A88" s="38" t="n"/>
      <c r="B88" s="21" t="n"/>
      <c r="C88" s="21" t="n"/>
      <c r="D88" s="21" t="n"/>
      <c r="E88" s="21" t="n"/>
      <c r="F88" s="39" t="n"/>
      <c r="G88" s="39" t="n"/>
      <c r="H88" s="39" t="n"/>
      <c r="I88" s="39" t="n"/>
      <c r="J88" s="21" t="n"/>
      <c r="K88" s="40">
        <f>IF(OR(H88="",I88=""),"",MOD(I88-H88,1)-IF(J88="",0,J88/1440))</f>
        <v/>
      </c>
      <c r="L88" s="21" t="n"/>
      <c r="M88" s="21" t="n"/>
      <c r="N88" s="21" t="n"/>
      <c r="O88" s="21" t="n"/>
      <c r="P88" s="24" t="n"/>
    </row>
    <row r="89">
      <c r="A89" s="38" t="n"/>
      <c r="B89" s="21" t="n"/>
      <c r="C89" s="21" t="n"/>
      <c r="D89" s="21" t="n"/>
      <c r="E89" s="21" t="n"/>
      <c r="F89" s="39" t="n"/>
      <c r="G89" s="39" t="n"/>
      <c r="H89" s="39" t="n"/>
      <c r="I89" s="39" t="n"/>
      <c r="J89" s="21" t="n"/>
      <c r="K89" s="40">
        <f>IF(OR(H89="",I89=""),"",MOD(I89-H89,1)-IF(J89="",0,J89/1440))</f>
        <v/>
      </c>
      <c r="L89" s="21" t="n"/>
      <c r="M89" s="21" t="n"/>
      <c r="N89" s="21" t="n"/>
      <c r="O89" s="21" t="n"/>
      <c r="P89" s="24" t="n"/>
    </row>
    <row r="90">
      <c r="A90" s="38" t="n"/>
      <c r="B90" s="21" t="n"/>
      <c r="C90" s="21" t="n"/>
      <c r="D90" s="21" t="n"/>
      <c r="E90" s="21" t="n"/>
      <c r="F90" s="39" t="n"/>
      <c r="G90" s="39" t="n"/>
      <c r="H90" s="39" t="n"/>
      <c r="I90" s="39" t="n"/>
      <c r="J90" s="21" t="n"/>
      <c r="K90" s="40">
        <f>IF(OR(H90="",I90=""),"",MOD(I90-H90,1)-IF(J90="",0,J90/1440))</f>
        <v/>
      </c>
      <c r="L90" s="21" t="n"/>
      <c r="M90" s="21" t="n"/>
      <c r="N90" s="21" t="n"/>
      <c r="O90" s="21" t="n"/>
      <c r="P90" s="24" t="n"/>
    </row>
    <row r="91">
      <c r="A91" s="38" t="n"/>
      <c r="B91" s="21" t="n"/>
      <c r="C91" s="21" t="n"/>
      <c r="D91" s="21" t="n"/>
      <c r="E91" s="21" t="n"/>
      <c r="F91" s="39" t="n"/>
      <c r="G91" s="39" t="n"/>
      <c r="H91" s="39" t="n"/>
      <c r="I91" s="39" t="n"/>
      <c r="J91" s="21" t="n"/>
      <c r="K91" s="40">
        <f>IF(OR(H91="",I91=""),"",MOD(I91-H91,1)-IF(J91="",0,J91/1440))</f>
        <v/>
      </c>
      <c r="L91" s="21" t="n"/>
      <c r="M91" s="21" t="n"/>
      <c r="N91" s="21" t="n"/>
      <c r="O91" s="21" t="n"/>
      <c r="P91" s="24" t="n"/>
    </row>
    <row r="92">
      <c r="A92" s="38" t="n"/>
      <c r="B92" s="21" t="n"/>
      <c r="C92" s="21" t="n"/>
      <c r="D92" s="21" t="n"/>
      <c r="E92" s="21" t="n"/>
      <c r="F92" s="39" t="n"/>
      <c r="G92" s="39" t="n"/>
      <c r="H92" s="39" t="n"/>
      <c r="I92" s="39" t="n"/>
      <c r="J92" s="21" t="n"/>
      <c r="K92" s="40">
        <f>IF(OR(H92="",I92=""),"",MOD(I92-H92,1)-IF(J92="",0,J92/1440))</f>
        <v/>
      </c>
      <c r="L92" s="21" t="n"/>
      <c r="M92" s="21" t="n"/>
      <c r="N92" s="21" t="n"/>
      <c r="O92" s="21" t="n"/>
      <c r="P92" s="24" t="n"/>
    </row>
    <row r="93">
      <c r="A93" s="38" t="n"/>
      <c r="B93" s="21" t="n"/>
      <c r="C93" s="21" t="n"/>
      <c r="D93" s="21" t="n"/>
      <c r="E93" s="21" t="n"/>
      <c r="F93" s="39" t="n"/>
      <c r="G93" s="39" t="n"/>
      <c r="H93" s="39" t="n"/>
      <c r="I93" s="39" t="n"/>
      <c r="J93" s="21" t="n"/>
      <c r="K93" s="40">
        <f>IF(OR(H93="",I93=""),"",MOD(I93-H93,1)-IF(J93="",0,J93/1440))</f>
        <v/>
      </c>
      <c r="L93" s="21" t="n"/>
      <c r="M93" s="21" t="n"/>
      <c r="N93" s="21" t="n"/>
      <c r="O93" s="21" t="n"/>
      <c r="P93" s="24" t="n"/>
    </row>
    <row r="94">
      <c r="A94" s="38" t="n"/>
      <c r="B94" s="21" t="n"/>
      <c r="C94" s="21" t="n"/>
      <c r="D94" s="21" t="n"/>
      <c r="E94" s="21" t="n"/>
      <c r="F94" s="39" t="n"/>
      <c r="G94" s="39" t="n"/>
      <c r="H94" s="39" t="n"/>
      <c r="I94" s="39" t="n"/>
      <c r="J94" s="21" t="n"/>
      <c r="K94" s="40">
        <f>IF(OR(H94="",I94=""),"",MOD(I94-H94,1)-IF(J94="",0,J94/1440))</f>
        <v/>
      </c>
      <c r="L94" s="21" t="n"/>
      <c r="M94" s="21" t="n"/>
      <c r="N94" s="21" t="n"/>
      <c r="O94" s="21" t="n"/>
      <c r="P94" s="24" t="n"/>
    </row>
    <row r="95">
      <c r="A95" s="38" t="n"/>
      <c r="B95" s="21" t="n"/>
      <c r="C95" s="21" t="n"/>
      <c r="D95" s="21" t="n"/>
      <c r="E95" s="21" t="n"/>
      <c r="F95" s="39" t="n"/>
      <c r="G95" s="39" t="n"/>
      <c r="H95" s="39" t="n"/>
      <c r="I95" s="39" t="n"/>
      <c r="J95" s="21" t="n"/>
      <c r="K95" s="40">
        <f>IF(OR(H95="",I95=""),"",MOD(I95-H95,1)-IF(J95="",0,J95/1440))</f>
        <v/>
      </c>
      <c r="L95" s="21" t="n"/>
      <c r="M95" s="21" t="n"/>
      <c r="N95" s="21" t="n"/>
      <c r="O95" s="21" t="n"/>
      <c r="P95" s="24" t="n"/>
    </row>
    <row r="96">
      <c r="A96" s="38" t="n"/>
      <c r="B96" s="21" t="n"/>
      <c r="C96" s="21" t="n"/>
      <c r="D96" s="21" t="n"/>
      <c r="E96" s="21" t="n"/>
      <c r="F96" s="39" t="n"/>
      <c r="G96" s="39" t="n"/>
      <c r="H96" s="39" t="n"/>
      <c r="I96" s="39" t="n"/>
      <c r="J96" s="21" t="n"/>
      <c r="K96" s="40">
        <f>IF(OR(H96="",I96=""),"",MOD(I96-H96,1)-IF(J96="",0,J96/1440))</f>
        <v/>
      </c>
      <c r="L96" s="21" t="n"/>
      <c r="M96" s="21" t="n"/>
      <c r="N96" s="21" t="n"/>
      <c r="O96" s="21" t="n"/>
      <c r="P96" s="24" t="n"/>
    </row>
    <row r="97">
      <c r="A97" s="38" t="n"/>
      <c r="B97" s="21" t="n"/>
      <c r="C97" s="21" t="n"/>
      <c r="D97" s="21" t="n"/>
      <c r="E97" s="21" t="n"/>
      <c r="F97" s="39" t="n"/>
      <c r="G97" s="39" t="n"/>
      <c r="H97" s="39" t="n"/>
      <c r="I97" s="39" t="n"/>
      <c r="J97" s="21" t="n"/>
      <c r="K97" s="40">
        <f>IF(OR(H97="",I97=""),"",MOD(I97-H97,1)-IF(J97="",0,J97/1440))</f>
        <v/>
      </c>
      <c r="L97" s="21" t="n"/>
      <c r="M97" s="21" t="n"/>
      <c r="N97" s="21" t="n"/>
      <c r="O97" s="21" t="n"/>
      <c r="P97" s="24" t="n"/>
    </row>
    <row r="98">
      <c r="A98" s="38" t="n"/>
      <c r="B98" s="21" t="n"/>
      <c r="C98" s="21" t="n"/>
      <c r="D98" s="21" t="n"/>
      <c r="E98" s="21" t="n"/>
      <c r="F98" s="39" t="n"/>
      <c r="G98" s="39" t="n"/>
      <c r="H98" s="39" t="n"/>
      <c r="I98" s="39" t="n"/>
      <c r="J98" s="21" t="n"/>
      <c r="K98" s="40">
        <f>IF(OR(H98="",I98=""),"",MOD(I98-H98,1)-IF(J98="",0,J98/1440))</f>
        <v/>
      </c>
      <c r="L98" s="21" t="n"/>
      <c r="M98" s="21" t="n"/>
      <c r="N98" s="21" t="n"/>
      <c r="O98" s="21" t="n"/>
      <c r="P98" s="24" t="n"/>
    </row>
    <row r="99">
      <c r="A99" s="38" t="n"/>
      <c r="B99" s="21" t="n"/>
      <c r="C99" s="21" t="n"/>
      <c r="D99" s="21" t="n"/>
      <c r="E99" s="21" t="n"/>
      <c r="F99" s="39" t="n"/>
      <c r="G99" s="39" t="n"/>
      <c r="H99" s="39" t="n"/>
      <c r="I99" s="39" t="n"/>
      <c r="J99" s="21" t="n"/>
      <c r="K99" s="40">
        <f>IF(OR(H99="",I99=""),"",MOD(I99-H99,1)-IF(J99="",0,J99/1440))</f>
        <v/>
      </c>
      <c r="L99" s="21" t="n"/>
      <c r="M99" s="21" t="n"/>
      <c r="N99" s="21" t="n"/>
      <c r="O99" s="21" t="n"/>
      <c r="P99" s="24" t="n"/>
    </row>
    <row r="100">
      <c r="A100" s="38" t="n"/>
      <c r="B100" s="21" t="n"/>
      <c r="C100" s="21" t="n"/>
      <c r="D100" s="21" t="n"/>
      <c r="E100" s="21" t="n"/>
      <c r="F100" s="39" t="n"/>
      <c r="G100" s="39" t="n"/>
      <c r="H100" s="39" t="n"/>
      <c r="I100" s="39" t="n"/>
      <c r="J100" s="21" t="n"/>
      <c r="K100" s="40">
        <f>IF(OR(H100="",I100=""),"",MOD(I100-H100,1)-IF(J100="",0,J100/1440))</f>
        <v/>
      </c>
      <c r="L100" s="21" t="n"/>
      <c r="M100" s="21" t="n"/>
      <c r="N100" s="21" t="n"/>
      <c r="O100" s="21" t="n"/>
      <c r="P100" s="24" t="n"/>
    </row>
    <row r="101">
      <c r="A101" s="38" t="n"/>
      <c r="B101" s="21" t="n"/>
      <c r="C101" s="21" t="n"/>
      <c r="D101" s="21" t="n"/>
      <c r="E101" s="21" t="n"/>
      <c r="F101" s="39" t="n"/>
      <c r="G101" s="39" t="n"/>
      <c r="H101" s="39" t="n"/>
      <c r="I101" s="39" t="n"/>
      <c r="J101" s="21" t="n"/>
      <c r="K101" s="40">
        <f>IF(OR(H101="",I101=""),"",MOD(I101-H101,1)-IF(J101="",0,J101/1440))</f>
        <v/>
      </c>
      <c r="L101" s="21" t="n"/>
      <c r="M101" s="21" t="n"/>
      <c r="N101" s="21" t="n"/>
      <c r="O101" s="21" t="n"/>
      <c r="P101" s="24" t="n"/>
    </row>
    <row r="102">
      <c r="A102" s="38" t="n"/>
      <c r="B102" s="21" t="n"/>
      <c r="C102" s="21" t="n"/>
      <c r="D102" s="21" t="n"/>
      <c r="E102" s="21" t="n"/>
      <c r="F102" s="39" t="n"/>
      <c r="G102" s="39" t="n"/>
      <c r="H102" s="39" t="n"/>
      <c r="I102" s="39" t="n"/>
      <c r="J102" s="21" t="n"/>
      <c r="K102" s="40">
        <f>IF(OR(H102="",I102=""),"",MOD(I102-H102,1)-IF(J102="",0,J102/1440))</f>
        <v/>
      </c>
      <c r="L102" s="21" t="n"/>
      <c r="M102" s="21" t="n"/>
      <c r="N102" s="21" t="n"/>
      <c r="O102" s="21" t="n"/>
      <c r="P102" s="24" t="n"/>
    </row>
    <row r="103">
      <c r="A103" s="38" t="n"/>
      <c r="B103" s="21" t="n"/>
      <c r="C103" s="21" t="n"/>
      <c r="D103" s="21" t="n"/>
      <c r="E103" s="21" t="n"/>
      <c r="F103" s="39" t="n"/>
      <c r="G103" s="39" t="n"/>
      <c r="H103" s="39" t="n"/>
      <c r="I103" s="39" t="n"/>
      <c r="J103" s="21" t="n"/>
      <c r="K103" s="40">
        <f>IF(OR(H103="",I103=""),"",MOD(I103-H103,1)-IF(J103="",0,J103/1440))</f>
        <v/>
      </c>
      <c r="L103" s="21" t="n"/>
      <c r="M103" s="21" t="n"/>
      <c r="N103" s="21" t="n"/>
      <c r="O103" s="21" t="n"/>
      <c r="P103" s="24" t="n"/>
    </row>
    <row r="104">
      <c r="A104" s="38" t="n"/>
      <c r="B104" s="21" t="n"/>
      <c r="C104" s="21" t="n"/>
      <c r="D104" s="21" t="n"/>
      <c r="E104" s="21" t="n"/>
      <c r="F104" s="39" t="n"/>
      <c r="G104" s="39" t="n"/>
      <c r="H104" s="39" t="n"/>
      <c r="I104" s="39" t="n"/>
      <c r="J104" s="21" t="n"/>
      <c r="K104" s="40">
        <f>IF(OR(H104="",I104=""),"",MOD(I104-H104,1)-IF(J104="",0,J104/1440))</f>
        <v/>
      </c>
      <c r="L104" s="21" t="n"/>
      <c r="M104" s="21" t="n"/>
      <c r="N104" s="21" t="n"/>
      <c r="O104" s="21" t="n"/>
      <c r="P104" s="24" t="n"/>
    </row>
    <row r="105">
      <c r="A105" s="38" t="n"/>
      <c r="B105" s="21" t="n"/>
      <c r="C105" s="21" t="n"/>
      <c r="D105" s="21" t="n"/>
      <c r="E105" s="21" t="n"/>
      <c r="F105" s="39" t="n"/>
      <c r="G105" s="39" t="n"/>
      <c r="H105" s="39" t="n"/>
      <c r="I105" s="39" t="n"/>
      <c r="J105" s="21" t="n"/>
      <c r="K105" s="40">
        <f>IF(OR(H105="",I105=""),"",MOD(I105-H105,1)-IF(J105="",0,J105/1440))</f>
        <v/>
      </c>
      <c r="L105" s="21" t="n"/>
      <c r="M105" s="21" t="n"/>
      <c r="N105" s="21" t="n"/>
      <c r="O105" s="21" t="n"/>
      <c r="P105" s="24" t="n"/>
    </row>
    <row r="106">
      <c r="A106" s="38" t="n"/>
      <c r="B106" s="21" t="n"/>
      <c r="C106" s="21" t="n"/>
      <c r="D106" s="21" t="n"/>
      <c r="E106" s="21" t="n"/>
      <c r="F106" s="39" t="n"/>
      <c r="G106" s="39" t="n"/>
      <c r="H106" s="39" t="n"/>
      <c r="I106" s="39" t="n"/>
      <c r="J106" s="21" t="n"/>
      <c r="K106" s="40">
        <f>IF(OR(H106="",I106=""),"",MOD(I106-H106,1)-IF(J106="",0,J106/1440))</f>
        <v/>
      </c>
      <c r="L106" s="21" t="n"/>
      <c r="M106" s="21" t="n"/>
      <c r="N106" s="21" t="n"/>
      <c r="O106" s="21" t="n"/>
      <c r="P106" s="24" t="n"/>
    </row>
    <row r="107">
      <c r="A107" s="38" t="n"/>
      <c r="B107" s="21" t="n"/>
      <c r="C107" s="21" t="n"/>
      <c r="D107" s="21" t="n"/>
      <c r="E107" s="21" t="n"/>
      <c r="F107" s="39" t="n"/>
      <c r="G107" s="39" t="n"/>
      <c r="H107" s="39" t="n"/>
      <c r="I107" s="39" t="n"/>
      <c r="J107" s="21" t="n"/>
      <c r="K107" s="40">
        <f>IF(OR(H107="",I107=""),"",MOD(I107-H107,1)-IF(J107="",0,J107/1440))</f>
        <v/>
      </c>
      <c r="L107" s="21" t="n"/>
      <c r="M107" s="21" t="n"/>
      <c r="N107" s="21" t="n"/>
      <c r="O107" s="21" t="n"/>
      <c r="P107" s="24" t="n"/>
    </row>
    <row r="108">
      <c r="A108" s="38" t="n"/>
      <c r="B108" s="21" t="n"/>
      <c r="C108" s="21" t="n"/>
      <c r="D108" s="21" t="n"/>
      <c r="E108" s="21" t="n"/>
      <c r="F108" s="39" t="n"/>
      <c r="G108" s="39" t="n"/>
      <c r="H108" s="39" t="n"/>
      <c r="I108" s="39" t="n"/>
      <c r="J108" s="21" t="n"/>
      <c r="K108" s="40">
        <f>IF(OR(H108="",I108=""),"",MOD(I108-H108,1)-IF(J108="",0,J108/1440))</f>
        <v/>
      </c>
      <c r="L108" s="21" t="n"/>
      <c r="M108" s="21" t="n"/>
      <c r="N108" s="21" t="n"/>
      <c r="O108" s="21" t="n"/>
      <c r="P108" s="24" t="n"/>
    </row>
  </sheetData>
  <mergeCells count="5">
    <mergeCell ref="B4:F4"/>
    <mergeCell ref="B6:F6"/>
    <mergeCell ref="A1:P1"/>
    <mergeCell ref="B5:F5"/>
    <mergeCell ref="A2:P2"/>
  </mergeCells>
  <dataValidations count="2">
    <dataValidation sqref="J9:J108" showDropDown="0" showInputMessage="0" showErrorMessage="0" allowBlank="1" type="whole" operator="between">
      <formula1>0</formula1>
      <formula2>600</formula2>
    </dataValidation>
    <dataValidation sqref="L9:L108" showDropDown="0" showInputMessage="0" showErrorMessage="0" allowBlank="1" type="list">
      <formula1>"CO,CM,CFP,N,EV,T,D,TL"</formula1>
    </dataValidation>
  </dataValidations>
  <pageMargins left="0.75" right="0.75" top="1" bottom="1" header="0.5" footer="0.5"/>
  <pageSetup orientation="landscape" fitToWidth="1"/>
  <legacyDrawing xmlns:r="http://schemas.openxmlformats.org/officeDocument/2006/relationships" r:id="anysvml"/>
</worksheet>
</file>

<file path=xl/worksheets/sheet3.xml><?xml version="1.0" encoding="utf-8"?>
<worksheet xmlns="http://schemas.openxmlformats.org/spreadsheetml/2006/main">
  <sheetPr>
    <outlinePr summaryBelow="1" summaryRight="1"/>
    <pageSetUpPr/>
  </sheetPr>
  <dimension ref="A1:D15"/>
  <sheetViews>
    <sheetView showGridLines="0" workbookViewId="0">
      <selection activeCell="A1" sqref="A1"/>
    </sheetView>
  </sheetViews>
  <sheetFormatPr baseColWidth="8" defaultRowHeight="15"/>
  <cols>
    <col width="10" customWidth="1" min="1" max="1"/>
    <col width="30" customWidth="1" min="2" max="2"/>
    <col width="25" customWidth="1" min="3" max="3"/>
    <col width="45" customWidth="1" min="4" max="4"/>
  </cols>
  <sheetData>
    <row r="1">
      <c r="A1" s="25" t="inlineStr">
        <is>
          <t>CODURI DE PONTAJ - EXEMPLU EDITABIL</t>
        </is>
      </c>
    </row>
    <row r="3">
      <c r="A3" s="26" t="inlineStr">
        <is>
          <t>Cod</t>
        </is>
      </c>
      <c r="B3" s="26" t="inlineStr">
        <is>
          <t>Semnificație</t>
        </is>
      </c>
      <c r="C3" s="26" t="inlineStr">
        <is>
          <t>Utilizare în model</t>
        </is>
      </c>
      <c r="D3" s="26" t="inlineStr">
        <is>
          <t>Observații</t>
        </is>
      </c>
    </row>
    <row r="4">
      <c r="A4" s="27" t="inlineStr">
        <is>
          <t>CO</t>
        </is>
      </c>
      <c r="B4" s="28" t="inlineStr">
        <is>
          <t>Concediu de odihnă</t>
        </is>
      </c>
      <c r="C4" s="29" t="inlineStr">
        <is>
          <t>Pontaj lunar / zilnic</t>
        </is>
      </c>
      <c r="D4" s="29" t="inlineStr">
        <is>
          <t>Editabil de companie</t>
        </is>
      </c>
    </row>
    <row r="5">
      <c r="A5" s="27" t="inlineStr">
        <is>
          <t>CM</t>
        </is>
      </c>
      <c r="B5" s="28" t="inlineStr">
        <is>
          <t>Concediu medical</t>
        </is>
      </c>
      <c r="C5" s="29" t="inlineStr">
        <is>
          <t>Pontaj lunar / zilnic</t>
        </is>
      </c>
      <c r="D5" s="29" t="inlineStr">
        <is>
          <t>Editabil de companie</t>
        </is>
      </c>
    </row>
    <row r="6">
      <c r="A6" s="27" t="inlineStr">
        <is>
          <t>CFP</t>
        </is>
      </c>
      <c r="B6" s="28" t="inlineStr">
        <is>
          <t>Concediu fără plată</t>
        </is>
      </c>
      <c r="C6" s="29" t="inlineStr">
        <is>
          <t>Pontaj lunar / zilnic</t>
        </is>
      </c>
      <c r="D6" s="29" t="inlineStr">
        <is>
          <t>Editabil de companie</t>
        </is>
      </c>
    </row>
    <row r="7">
      <c r="A7" s="27" t="inlineStr">
        <is>
          <t>N</t>
        </is>
      </c>
      <c r="B7" s="28" t="inlineStr">
        <is>
          <t>Absență nemotivată</t>
        </is>
      </c>
      <c r="C7" s="29" t="inlineStr">
        <is>
          <t>Pontaj lunar / zilnic</t>
        </is>
      </c>
      <c r="D7" s="29" t="inlineStr">
        <is>
          <t>Folosiți doar conform procedurii interne</t>
        </is>
      </c>
    </row>
    <row r="8">
      <c r="A8" s="27" t="inlineStr">
        <is>
          <t>EV</t>
        </is>
      </c>
      <c r="B8" s="28" t="inlineStr">
        <is>
          <t>Zile libere / evenimente familiale</t>
        </is>
      </c>
      <c r="C8" s="29" t="inlineStr">
        <is>
          <t>Pontaj lunar / zilnic</t>
        </is>
      </c>
      <c r="D8" s="29" t="inlineStr">
        <is>
          <t>Denumirea și regulile se configurează intern</t>
        </is>
      </c>
    </row>
    <row r="9">
      <c r="A9" s="27" t="inlineStr">
        <is>
          <t>T</t>
        </is>
      </c>
      <c r="B9" s="28" t="inlineStr">
        <is>
          <t>Training / instruire</t>
        </is>
      </c>
      <c r="C9" s="29" t="inlineStr">
        <is>
          <t>Pontaj lunar / zilnic</t>
        </is>
      </c>
      <c r="D9" s="29" t="inlineStr">
        <is>
          <t>Dacă este relevant pentru evidența internă</t>
        </is>
      </c>
    </row>
    <row r="10">
      <c r="A10" s="27" t="inlineStr">
        <is>
          <t>D</t>
        </is>
      </c>
      <c r="B10" s="28" t="inlineStr">
        <is>
          <t>Delegație / deplasare</t>
        </is>
      </c>
      <c r="C10" s="29" t="inlineStr">
        <is>
          <t>Pontaj lunar / zilnic</t>
        </is>
      </c>
      <c r="D10" s="29" t="inlineStr">
        <is>
          <t>Dacă este relevant</t>
        </is>
      </c>
    </row>
    <row r="11">
      <c r="A11" s="27" t="inlineStr">
        <is>
          <t>TL</t>
        </is>
      </c>
      <c r="B11" s="28" t="inlineStr">
        <is>
          <t>Telemuncă</t>
        </is>
      </c>
      <c r="C11" s="29" t="inlineStr">
        <is>
          <t>Pontaj lunar / zilnic</t>
        </is>
      </c>
      <c r="D11" s="29" t="inlineStr">
        <is>
          <t>Dacă societatea dorește marcaj distinct</t>
        </is>
      </c>
    </row>
    <row r="14">
      <c r="A14" s="30" t="inlineStr">
        <is>
          <t>Important:</t>
        </is>
      </c>
      <c r="B14" s="31" t="inlineStr">
        <is>
          <t>Compania poate modifica, completa sau elimina codurile. Utilizarea unui cod trebuie să corespundă situației reale și procedurilor interne.</t>
        </is>
      </c>
    </row>
    <row r="15"/>
  </sheetData>
  <mergeCells count="2">
    <mergeCell ref="B14:D15"/>
    <mergeCell ref="A1:D1"/>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F13"/>
  <sheetViews>
    <sheetView showGridLines="0" workbookViewId="0">
      <selection activeCell="A1" sqref="A1"/>
    </sheetView>
  </sheetViews>
  <sheetFormatPr baseColWidth="8" defaultRowHeight="15"/>
  <cols>
    <col width="31" customWidth="1" min="1" max="1"/>
    <col width="18" customWidth="1" min="2" max="2"/>
    <col width="18" customWidth="1" min="3" max="3"/>
    <col width="18" customWidth="1" min="4" max="4"/>
    <col width="18" customWidth="1" min="5" max="5"/>
    <col width="18" customWidth="1" min="6" max="6"/>
  </cols>
  <sheetData>
    <row r="1">
      <c r="A1" s="25" t="inlineStr">
        <is>
          <t>INSTRUCȚIUNI DE UTILIZARE</t>
        </is>
      </c>
    </row>
    <row r="3" ht="38" customHeight="1">
      <c r="A3" s="32" t="inlineStr">
        <is>
          <t>1. Completați datele companiei</t>
        </is>
      </c>
      <c r="B3" s="33" t="inlineStr">
        <is>
          <t>Introduceți angajatorul, CUI-ul, punctul de lucru, luna/anul și persoana responsabilă de pontaj.</t>
        </is>
      </c>
    </row>
    <row r="4" ht="38" customHeight="1">
      <c r="A4" s="32" t="inlineStr">
        <is>
          <t>2. Folosiți „Pontaj lunar” pentru centralizare</t>
        </is>
      </c>
      <c r="B4" s="33" t="inlineStr">
        <is>
          <t>Pe fiecare zi introduceți numărul de ore lucrate sau codul de absență. Totalurile de ore și principalele absențe se calculează automat.</t>
        </is>
      </c>
    </row>
    <row r="5" ht="38" customHeight="1">
      <c r="A5" s="32" t="inlineStr">
        <is>
          <t>3. Folosiți „Pontaj zilnic” pentru detaliu</t>
        </is>
      </c>
      <c r="B5" s="33" t="inlineStr">
        <is>
          <t>Înregistrați ora efectivă de început și de sfârșit, pauza și eventualele corecții. Formula calculează timpul lucrat inclusiv pentru ture care trec de miezul nopții.</t>
        </is>
      </c>
    </row>
    <row r="6" ht="38" customHeight="1">
      <c r="A6" s="32" t="inlineStr">
        <is>
          <t>4. Păstrați trasabilitatea corecțiilor</t>
        </is>
      </c>
      <c r="B6" s="33" t="inlineStr">
        <is>
          <t>Dacă modificați o înregistrare, completați motivul corecției, cine a făcut-o și data/ora.</t>
        </is>
      </c>
    </row>
    <row r="7" ht="38" customHeight="1">
      <c r="A7" s="32" t="inlineStr">
        <is>
          <t>5. Personalizați codurile</t>
        </is>
      </c>
      <c r="B7" s="33" t="inlineStr">
        <is>
          <t>Fila „Coduri și legendă” conține exemple. Adaptați-le la procedurile și tipurile de absență utilizate de companie.</t>
        </is>
      </c>
    </row>
    <row r="8" ht="38" customHeight="1">
      <c r="A8" s="32" t="inlineStr">
        <is>
          <t>6. Verificați înainte de arhivare/export</t>
        </is>
      </c>
      <c r="B8" s="33" t="inlineStr">
        <is>
          <t>Confirmați că numele, orele, absențele, programul și totalurile corespund evidențelor reale și regulilor interne.</t>
        </is>
      </c>
    </row>
    <row r="11">
      <c r="A11" s="34" t="inlineStr">
        <is>
          <t>Modelul combină două abordări: o foaie lunară familiară de tip „foaie colectivă de prezență” și un registru zilnic detaliat cu ore efective și corecții. Astfel, clientul poate folosi doar nivelul de detaliu de care are nevoie, fără să piardă posibilitatea de trasabilitate.</t>
        </is>
      </c>
    </row>
    <row r="12"/>
    <row r="13"/>
  </sheetData>
  <mergeCells count="8">
    <mergeCell ref="B4:F4"/>
    <mergeCell ref="A11:F13"/>
    <mergeCell ref="B7:F7"/>
    <mergeCell ref="B6:F6"/>
    <mergeCell ref="A1:F1"/>
    <mergeCell ref="B3:F3"/>
    <mergeCell ref="B5:F5"/>
    <mergeCell ref="B8:F8"/>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2026-08-18T12:10:52Z</dcterms:created>
  <dcterms:modified xmlns:dcterms="http://purl.org/dc/terms/" xmlns:xsi="http://www.w3.org/2001/XMLSchema-instance" xsi:type="dcterms:W3CDTF">2026-08-18T12:11:10Z</dcterms:modified>
</cp:coreProperties>
</file>